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elica Kožul\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72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3" i="9" s="1"/>
  <c r="F294" i="9"/>
  <c r="F292" i="9"/>
  <c r="F291" i="9"/>
  <c r="H290" i="9"/>
  <c r="G290" i="9"/>
  <c r="F290" i="9"/>
  <c r="F289" i="9"/>
  <c r="H288" i="9"/>
  <c r="G288" i="9"/>
  <c r="F288" i="9"/>
  <c r="E288" i="9"/>
  <c r="B288" i="9" s="1"/>
  <c r="F287" i="9"/>
  <c r="F286" i="9"/>
  <c r="H285" i="9"/>
  <c r="G285" i="9"/>
  <c r="E285" i="9" s="1"/>
  <c r="F285" i="9"/>
  <c r="B285" i="9"/>
  <c r="H284" i="9"/>
  <c r="G284" i="9"/>
  <c r="F284" i="9"/>
  <c r="H283" i="9"/>
  <c r="G283" i="9"/>
  <c r="E283" i="9" s="1"/>
  <c r="B283" i="9" s="1"/>
  <c r="F283" i="9"/>
  <c r="F282" i="9"/>
  <c r="H281" i="9"/>
  <c r="G281" i="9"/>
  <c r="F281" i="9"/>
  <c r="E281" i="9"/>
  <c r="B281" i="9"/>
  <c r="H280" i="9"/>
  <c r="G280" i="9"/>
  <c r="E280" i="9" s="1"/>
  <c r="B280" i="9" s="1"/>
  <c r="F280" i="9"/>
  <c r="H279" i="9"/>
  <c r="G279" i="9"/>
  <c r="E279" i="9" s="1"/>
  <c r="F279" i="9"/>
  <c r="F278" i="9"/>
  <c r="F277" i="9"/>
  <c r="F276" i="9"/>
  <c r="L274" i="9"/>
  <c r="F274" i="9" s="1"/>
  <c r="H274" i="9"/>
  <c r="I273" i="9"/>
  <c r="H273" i="9"/>
  <c r="F273" i="9"/>
  <c r="E272" i="9"/>
  <c r="M271" i="9"/>
  <c r="L271" i="9"/>
  <c r="E271" i="9"/>
  <c r="M270" i="9"/>
  <c r="L270" i="9"/>
  <c r="F270" i="9" s="1"/>
  <c r="E270" i="9"/>
  <c r="B270" i="9"/>
  <c r="M269" i="9"/>
  <c r="F269" i="9" s="1"/>
  <c r="B269" i="9" s="1"/>
  <c r="L269" i="9"/>
  <c r="E269" i="9"/>
  <c r="M268" i="9"/>
  <c r="L268" i="9"/>
  <c r="F268" i="9"/>
  <c r="E268" i="9"/>
  <c r="M267" i="9"/>
  <c r="L267" i="9"/>
  <c r="F267" i="9"/>
  <c r="E267" i="9"/>
  <c r="B267" i="9"/>
  <c r="M266" i="9"/>
  <c r="L266" i="9"/>
  <c r="F266" i="9" s="1"/>
  <c r="B266" i="9" s="1"/>
  <c r="E266" i="9"/>
  <c r="M265" i="9"/>
  <c r="L265" i="9"/>
  <c r="F265" i="9"/>
  <c r="E265" i="9"/>
  <c r="M264" i="9"/>
  <c r="L264" i="9"/>
  <c r="F264" i="9"/>
  <c r="E264" i="9"/>
  <c r="B264" i="9" s="1"/>
  <c r="M263" i="9"/>
  <c r="L263" i="9"/>
  <c r="E263" i="9"/>
  <c r="M262" i="9"/>
  <c r="L262" i="9"/>
  <c r="F262" i="9" s="1"/>
  <c r="E262" i="9"/>
  <c r="B262" i="9"/>
  <c r="M261" i="9"/>
  <c r="F261" i="9" s="1"/>
  <c r="B261" i="9" s="1"/>
  <c r="L261" i="9"/>
  <c r="E261" i="9"/>
  <c r="M260" i="9"/>
  <c r="L260" i="9"/>
  <c r="F260" i="9" s="1"/>
  <c r="E260" i="9"/>
  <c r="M259" i="9"/>
  <c r="L259" i="9"/>
  <c r="F259" i="9"/>
  <c r="E259" i="9"/>
  <c r="B259" i="9"/>
  <c r="M258" i="9"/>
  <c r="L258" i="9"/>
  <c r="E258" i="9"/>
  <c r="M257" i="9"/>
  <c r="L257" i="9"/>
  <c r="F257" i="9"/>
  <c r="E257" i="9"/>
  <c r="M256" i="9"/>
  <c r="L256" i="9"/>
  <c r="F256" i="9" s="1"/>
  <c r="E256" i="9"/>
  <c r="M255" i="9"/>
  <c r="L255" i="9"/>
  <c r="F255" i="9" s="1"/>
  <c r="B255" i="9" s="1"/>
  <c r="E255" i="9"/>
  <c r="M254" i="9"/>
  <c r="L254" i="9"/>
  <c r="F254" i="9" s="1"/>
  <c r="E254" i="9"/>
  <c r="B254" i="9"/>
  <c r="M253" i="9"/>
  <c r="F253" i="9" s="1"/>
  <c r="B253" i="9" s="1"/>
  <c r="L253" i="9"/>
  <c r="E253" i="9"/>
  <c r="M252" i="9"/>
  <c r="L252" i="9"/>
  <c r="F252" i="9" s="1"/>
  <c r="E252" i="9"/>
  <c r="M251" i="9"/>
  <c r="L251" i="9"/>
  <c r="F251" i="9"/>
  <c r="E251" i="9"/>
  <c r="B251" i="9"/>
  <c r="M250" i="9"/>
  <c r="L250" i="9"/>
  <c r="E250" i="9"/>
  <c r="M249" i="9"/>
  <c r="L249" i="9"/>
  <c r="F249" i="9"/>
  <c r="E249" i="9"/>
  <c r="B249" i="9" s="1"/>
  <c r="M248" i="9"/>
  <c r="L248" i="9"/>
  <c r="F248" i="9" s="1"/>
  <c r="E248" i="9"/>
  <c r="M247" i="9"/>
  <c r="L247" i="9"/>
  <c r="F247" i="9" s="1"/>
  <c r="B247" i="9" s="1"/>
  <c r="E247" i="9"/>
  <c r="M246" i="9"/>
  <c r="L246" i="9"/>
  <c r="F246" i="9" s="1"/>
  <c r="E246" i="9"/>
  <c r="B246" i="9"/>
  <c r="M245" i="9"/>
  <c r="F245" i="9" s="1"/>
  <c r="B245" i="9" s="1"/>
  <c r="L245" i="9"/>
  <c r="E245" i="9"/>
  <c r="M244" i="9"/>
  <c r="L244" i="9"/>
  <c r="F244" i="9"/>
  <c r="E244" i="9"/>
  <c r="M243" i="9"/>
  <c r="L243" i="9"/>
  <c r="F243" i="9"/>
  <c r="E243" i="9"/>
  <c r="B243" i="9"/>
  <c r="M242" i="9"/>
  <c r="L242" i="9"/>
  <c r="F242" i="9" s="1"/>
  <c r="B242" i="9" s="1"/>
  <c r="E242" i="9"/>
  <c r="M241" i="9"/>
  <c r="L241" i="9"/>
  <c r="F241" i="9"/>
  <c r="E241" i="9"/>
  <c r="B241" i="9" s="1"/>
  <c r="M240" i="9"/>
  <c r="L240" i="9"/>
  <c r="F240" i="9"/>
  <c r="E240" i="9"/>
  <c r="B240" i="9" s="1"/>
  <c r="M239" i="9"/>
  <c r="L239" i="9"/>
  <c r="E239" i="9"/>
  <c r="M238" i="9"/>
  <c r="L238" i="9"/>
  <c r="F238" i="9" s="1"/>
  <c r="E238" i="9"/>
  <c r="B238" i="9"/>
  <c r="M237" i="9"/>
  <c r="F237" i="9" s="1"/>
  <c r="B237" i="9" s="1"/>
  <c r="L237" i="9"/>
  <c r="E237" i="9"/>
  <c r="M236" i="9"/>
  <c r="L236" i="9"/>
  <c r="F236" i="9" s="1"/>
  <c r="E236" i="9"/>
  <c r="M235" i="9"/>
  <c r="L235" i="9"/>
  <c r="F235" i="9"/>
  <c r="E235" i="9"/>
  <c r="B235" i="9"/>
  <c r="M234" i="9"/>
  <c r="L234" i="9"/>
  <c r="E234" i="9"/>
  <c r="M233" i="9"/>
  <c r="L233" i="9"/>
  <c r="F233" i="9"/>
  <c r="E233" i="9"/>
  <c r="B233" i="9" s="1"/>
  <c r="M232" i="9"/>
  <c r="L232" i="9"/>
  <c r="F232" i="9" s="1"/>
  <c r="E232" i="9"/>
  <c r="M231" i="9"/>
  <c r="L231" i="9"/>
  <c r="F231" i="9" s="1"/>
  <c r="B231" i="9" s="1"/>
  <c r="E231" i="9"/>
  <c r="M230" i="9"/>
  <c r="L230" i="9"/>
  <c r="F230" i="9" s="1"/>
  <c r="B230" i="9" s="1"/>
  <c r="E230" i="9"/>
  <c r="M229" i="9"/>
  <c r="F229" i="9" s="1"/>
  <c r="B229" i="9" s="1"/>
  <c r="L229" i="9"/>
  <c r="E229" i="9"/>
  <c r="M228" i="9"/>
  <c r="L228" i="9"/>
  <c r="F228" i="9"/>
  <c r="E228" i="9"/>
  <c r="M227" i="9"/>
  <c r="L227" i="9"/>
  <c r="F227" i="9"/>
  <c r="E227" i="9"/>
  <c r="B227" i="9"/>
  <c r="M226" i="9"/>
  <c r="L226" i="9"/>
  <c r="F226" i="9" s="1"/>
  <c r="E226" i="9"/>
  <c r="H225" i="9"/>
  <c r="G225" i="9"/>
  <c r="F225" i="9"/>
  <c r="E225" i="9"/>
  <c r="B225" i="9" s="1"/>
  <c r="M224" i="9"/>
  <c r="L224" i="9"/>
  <c r="F224" i="9" s="1"/>
  <c r="E224" i="9"/>
  <c r="B224" i="9" s="1"/>
  <c r="M223" i="9"/>
  <c r="L223" i="9"/>
  <c r="F223" i="9" s="1"/>
  <c r="B223" i="9" s="1"/>
  <c r="E223" i="9"/>
  <c r="M222" i="9"/>
  <c r="L222" i="9"/>
  <c r="F222" i="9" s="1"/>
  <c r="B222" i="9" s="1"/>
  <c r="E222" i="9"/>
  <c r="M221" i="9"/>
  <c r="L221" i="9"/>
  <c r="E221" i="9"/>
  <c r="M220" i="9"/>
  <c r="L220" i="9"/>
  <c r="F220" i="9" s="1"/>
  <c r="E220" i="9"/>
  <c r="M219" i="9"/>
  <c r="L219" i="9"/>
  <c r="F219" i="9" s="1"/>
  <c r="B219" i="9" s="1"/>
  <c r="E219" i="9"/>
  <c r="M218" i="9"/>
  <c r="L218" i="9"/>
  <c r="F218" i="9" s="1"/>
  <c r="E218" i="9"/>
  <c r="M217" i="9"/>
  <c r="L217" i="9"/>
  <c r="F217" i="9" s="1"/>
  <c r="E217" i="9"/>
  <c r="M216" i="9"/>
  <c r="L216" i="9"/>
  <c r="E216" i="9"/>
  <c r="M215" i="9"/>
  <c r="L215" i="9"/>
  <c r="F215" i="9" s="1"/>
  <c r="B215" i="9" s="1"/>
  <c r="E215" i="9"/>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F157" i="9"/>
  <c r="E157" i="9"/>
  <c r="B157" i="9"/>
  <c r="H156" i="9"/>
  <c r="E156" i="9" s="1"/>
  <c r="B156" i="9" s="1"/>
  <c r="G156" i="9"/>
  <c r="F156" i="9"/>
  <c r="H155" i="9"/>
  <c r="G155" i="9"/>
  <c r="E155" i="9" s="1"/>
  <c r="F155" i="9"/>
  <c r="H154" i="9"/>
  <c r="G154" i="9"/>
  <c r="E154" i="9" s="1"/>
  <c r="F154" i="9"/>
  <c r="B154" i="9"/>
  <c r="H153" i="9"/>
  <c r="G153" i="9"/>
  <c r="F153" i="9"/>
  <c r="H152" i="9"/>
  <c r="G152" i="9"/>
  <c r="F152" i="9"/>
  <c r="E152" i="9"/>
  <c r="H151" i="9"/>
  <c r="G151" i="9"/>
  <c r="F151" i="9"/>
  <c r="E151" i="9"/>
  <c r="B151" i="9" s="1"/>
  <c r="H150" i="9"/>
  <c r="G150" i="9"/>
  <c r="F150" i="9"/>
  <c r="H149" i="9"/>
  <c r="G149" i="9"/>
  <c r="F149" i="9"/>
  <c r="E149" i="9"/>
  <c r="B149" i="9"/>
  <c r="H148" i="9"/>
  <c r="E148" i="9" s="1"/>
  <c r="B148" i="9" s="1"/>
  <c r="G148" i="9"/>
  <c r="F148" i="9"/>
  <c r="H147" i="9"/>
  <c r="G147" i="9"/>
  <c r="E147" i="9" s="1"/>
  <c r="B147" i="9" s="1"/>
  <c r="F147" i="9"/>
  <c r="H146" i="9"/>
  <c r="G146" i="9"/>
  <c r="E146" i="9" s="1"/>
  <c r="B146" i="9" s="1"/>
  <c r="F146" i="9"/>
  <c r="H145" i="9"/>
  <c r="G145" i="9"/>
  <c r="F145" i="9"/>
  <c r="H144" i="9"/>
  <c r="G144" i="9"/>
  <c r="F144" i="9"/>
  <c r="E144" i="9"/>
  <c r="B144" i="9" s="1"/>
  <c r="H143" i="9"/>
  <c r="G143" i="9"/>
  <c r="F143" i="9"/>
  <c r="E143" i="9"/>
  <c r="B143" i="9" s="1"/>
  <c r="F142" i="9"/>
  <c r="H141" i="9"/>
  <c r="G141" i="9"/>
  <c r="E141" i="9" s="1"/>
  <c r="B141" i="9" s="1"/>
  <c r="F141" i="9"/>
  <c r="H140" i="9"/>
  <c r="G140" i="9"/>
  <c r="F140" i="9"/>
  <c r="E140" i="9"/>
  <c r="H139" i="9"/>
  <c r="G139" i="9"/>
  <c r="F139" i="9"/>
  <c r="E139" i="9"/>
  <c r="B139" i="9" s="1"/>
  <c r="H138" i="9"/>
  <c r="G138" i="9"/>
  <c r="E138" i="9" s="1"/>
  <c r="B138" i="9" s="1"/>
  <c r="F138" i="9"/>
  <c r="H137" i="9"/>
  <c r="G137" i="9"/>
  <c r="F137" i="9"/>
  <c r="E137" i="9"/>
  <c r="B137" i="9"/>
  <c r="H136" i="9"/>
  <c r="E136" i="9" s="1"/>
  <c r="B136" i="9" s="1"/>
  <c r="G136" i="9"/>
  <c r="F136" i="9"/>
  <c r="H135" i="9"/>
  <c r="G135" i="9"/>
  <c r="E135" i="9" s="1"/>
  <c r="B135" i="9" s="1"/>
  <c r="F135" i="9"/>
  <c r="H134" i="9"/>
  <c r="G134" i="9"/>
  <c r="E134" i="9" s="1"/>
  <c r="F134" i="9"/>
  <c r="B134" i="9"/>
  <c r="H133" i="9"/>
  <c r="G133" i="9"/>
  <c r="F133" i="9"/>
  <c r="H132" i="9"/>
  <c r="G132" i="9"/>
  <c r="F132" i="9"/>
  <c r="E132" i="9"/>
  <c r="H131" i="9"/>
  <c r="G131" i="9"/>
  <c r="F131" i="9"/>
  <c r="E131" i="9"/>
  <c r="B131" i="9" s="1"/>
  <c r="H130" i="9"/>
  <c r="G130" i="9"/>
  <c r="E130" i="9" s="1"/>
  <c r="B130" i="9" s="1"/>
  <c r="F130" i="9"/>
  <c r="H129" i="9"/>
  <c r="G129" i="9"/>
  <c r="F129" i="9"/>
  <c r="E129" i="9"/>
  <c r="B129" i="9"/>
  <c r="H128" i="9"/>
  <c r="E128" i="9" s="1"/>
  <c r="B128" i="9" s="1"/>
  <c r="G128" i="9"/>
  <c r="F128" i="9"/>
  <c r="H127" i="9"/>
  <c r="G127" i="9"/>
  <c r="E127" i="9" s="1"/>
  <c r="B127" i="9" s="1"/>
  <c r="F127" i="9"/>
  <c r="H126" i="9"/>
  <c r="G126" i="9"/>
  <c r="E126" i="9" s="1"/>
  <c r="B126" i="9" s="1"/>
  <c r="F126" i="9"/>
  <c r="H125" i="9"/>
  <c r="G125" i="9"/>
  <c r="F125" i="9"/>
  <c r="H124" i="9"/>
  <c r="G124" i="9"/>
  <c r="F124" i="9"/>
  <c r="E124" i="9"/>
  <c r="H123" i="9"/>
  <c r="G123" i="9"/>
  <c r="F123" i="9"/>
  <c r="E123" i="9"/>
  <c r="B123" i="9" s="1"/>
  <c r="H122" i="9"/>
  <c r="G122" i="9"/>
  <c r="F122" i="9"/>
  <c r="H121" i="9"/>
  <c r="G121" i="9"/>
  <c r="F121" i="9"/>
  <c r="E121" i="9"/>
  <c r="B121" i="9"/>
  <c r="H120" i="9"/>
  <c r="E120" i="9" s="1"/>
  <c r="B120" i="9" s="1"/>
  <c r="G120" i="9"/>
  <c r="F120" i="9"/>
  <c r="H119" i="9"/>
  <c r="G119" i="9"/>
  <c r="E119" i="9" s="1"/>
  <c r="F119" i="9"/>
  <c r="H118" i="9"/>
  <c r="G118" i="9"/>
  <c r="E118" i="9" s="1"/>
  <c r="B118" i="9" s="1"/>
  <c r="F118" i="9"/>
  <c r="H117" i="9"/>
  <c r="G117" i="9"/>
  <c r="F117" i="9"/>
  <c r="H116" i="9"/>
  <c r="G116" i="9"/>
  <c r="F116" i="9"/>
  <c r="E116" i="9"/>
  <c r="B116" i="9" s="1"/>
  <c r="H115" i="9"/>
  <c r="G115" i="9"/>
  <c r="F115" i="9"/>
  <c r="E115" i="9"/>
  <c r="B115" i="9" s="1"/>
  <c r="H114" i="9"/>
  <c r="G114" i="9"/>
  <c r="F114" i="9"/>
  <c r="H113" i="9"/>
  <c r="G113" i="9"/>
  <c r="F113" i="9"/>
  <c r="E113" i="9"/>
  <c r="B113" i="9"/>
  <c r="H112" i="9"/>
  <c r="E112" i="9" s="1"/>
  <c r="B112" i="9" s="1"/>
  <c r="G112" i="9"/>
  <c r="F112" i="9"/>
  <c r="H111" i="9"/>
  <c r="G111" i="9"/>
  <c r="E111" i="9" s="1"/>
  <c r="B111" i="9" s="1"/>
  <c r="F111" i="9"/>
  <c r="H110" i="9"/>
  <c r="G110" i="9"/>
  <c r="E110" i="9" s="1"/>
  <c r="B110" i="9" s="1"/>
  <c r="F110" i="9"/>
  <c r="H109" i="9"/>
  <c r="G109" i="9"/>
  <c r="F109" i="9"/>
  <c r="H108" i="9"/>
  <c r="G108" i="9"/>
  <c r="F108" i="9"/>
  <c r="E108" i="9"/>
  <c r="B108" i="9" s="1"/>
  <c r="H107" i="9"/>
  <c r="G107" i="9"/>
  <c r="F107" i="9"/>
  <c r="E107" i="9"/>
  <c r="B107" i="9" s="1"/>
  <c r="H106" i="9"/>
  <c r="G106" i="9"/>
  <c r="F106" i="9"/>
  <c r="H105" i="9"/>
  <c r="G105" i="9"/>
  <c r="F105" i="9"/>
  <c r="E105" i="9"/>
  <c r="B105" i="9"/>
  <c r="H104" i="9"/>
  <c r="E104" i="9" s="1"/>
  <c r="B104" i="9" s="1"/>
  <c r="G104" i="9"/>
  <c r="F104" i="9"/>
  <c r="H103" i="9"/>
  <c r="G103" i="9"/>
  <c r="E103" i="9" s="1"/>
  <c r="F103" i="9"/>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F97" i="9"/>
  <c r="E97" i="9"/>
  <c r="B97" i="9" s="1"/>
  <c r="H96" i="9"/>
  <c r="E96" i="9" s="1"/>
  <c r="B96" i="9" s="1"/>
  <c r="G96" i="9"/>
  <c r="F96" i="9"/>
  <c r="H95" i="9"/>
  <c r="G95" i="9"/>
  <c r="E95" i="9" s="1"/>
  <c r="F95" i="9"/>
  <c r="H94" i="9"/>
  <c r="G94" i="9"/>
  <c r="E94" i="9" s="1"/>
  <c r="F94" i="9"/>
  <c r="B94" i="9"/>
  <c r="H93" i="9"/>
  <c r="G93" i="9"/>
  <c r="F93" i="9"/>
  <c r="H92" i="9"/>
  <c r="G92" i="9"/>
  <c r="F92" i="9"/>
  <c r="E92" i="9"/>
  <c r="B92" i="9" s="1"/>
  <c r="H91" i="9"/>
  <c r="G91" i="9"/>
  <c r="F91" i="9"/>
  <c r="E91" i="9"/>
  <c r="B91" i="9" s="1"/>
  <c r="H90" i="9"/>
  <c r="G90" i="9"/>
  <c r="E90" i="9" s="1"/>
  <c r="B90" i="9" s="1"/>
  <c r="F90" i="9"/>
  <c r="H89" i="9"/>
  <c r="G89" i="9"/>
  <c r="F89" i="9"/>
  <c r="E89" i="9"/>
  <c r="B89" i="9" s="1"/>
  <c r="H88" i="9"/>
  <c r="E88" i="9" s="1"/>
  <c r="B88" i="9" s="1"/>
  <c r="G88" i="9"/>
  <c r="F88" i="9"/>
  <c r="H87" i="9"/>
  <c r="G87" i="9"/>
  <c r="E87" i="9" s="1"/>
  <c r="B87" i="9" s="1"/>
  <c r="F87" i="9"/>
  <c r="H86" i="9"/>
  <c r="G86" i="9"/>
  <c r="E86" i="9" s="1"/>
  <c r="F86" i="9"/>
  <c r="B86" i="9"/>
  <c r="H85" i="9"/>
  <c r="G85" i="9"/>
  <c r="E85" i="9" s="1"/>
  <c r="B85" i="9" s="1"/>
  <c r="F85" i="9"/>
  <c r="H84" i="9"/>
  <c r="G84" i="9"/>
  <c r="F84" i="9"/>
  <c r="E84" i="9"/>
  <c r="B84" i="9" s="1"/>
  <c r="H83" i="9"/>
  <c r="G83" i="9"/>
  <c r="F83" i="9"/>
  <c r="E83" i="9"/>
  <c r="B83" i="9" s="1"/>
  <c r="H82" i="9"/>
  <c r="G82" i="9"/>
  <c r="E82" i="9" s="1"/>
  <c r="B82" i="9" s="1"/>
  <c r="F82" i="9"/>
  <c r="H81" i="9"/>
  <c r="G81" i="9"/>
  <c r="F81" i="9"/>
  <c r="E81" i="9"/>
  <c r="B81" i="9" s="1"/>
  <c r="H80" i="9"/>
  <c r="E80" i="9" s="1"/>
  <c r="B80" i="9" s="1"/>
  <c r="G80" i="9"/>
  <c r="F80" i="9"/>
  <c r="H79" i="9"/>
  <c r="G79" i="9"/>
  <c r="E79" i="9" s="1"/>
  <c r="B79" i="9" s="1"/>
  <c r="F79" i="9"/>
  <c r="H78" i="9"/>
  <c r="G78" i="9"/>
  <c r="E78" i="9" s="1"/>
  <c r="F78" i="9"/>
  <c r="B78" i="9"/>
  <c r="H77" i="9"/>
  <c r="G77" i="9"/>
  <c r="E77" i="9" s="1"/>
  <c r="B77" i="9" s="1"/>
  <c r="F77" i="9"/>
  <c r="H76" i="9"/>
  <c r="G76" i="9"/>
  <c r="F76" i="9"/>
  <c r="E76" i="9"/>
  <c r="H75" i="9"/>
  <c r="G75" i="9"/>
  <c r="F75" i="9"/>
  <c r="E75" i="9"/>
  <c r="B75" i="9" s="1"/>
  <c r="H74" i="9"/>
  <c r="G74" i="9"/>
  <c r="E74" i="9" s="1"/>
  <c r="B74" i="9" s="1"/>
  <c r="F74" i="9"/>
  <c r="H73" i="9"/>
  <c r="G73" i="9"/>
  <c r="F73" i="9"/>
  <c r="E73" i="9"/>
  <c r="B73" i="9"/>
  <c r="H72" i="9"/>
  <c r="E72" i="9" s="1"/>
  <c r="B72" i="9" s="1"/>
  <c r="G72" i="9"/>
  <c r="F72" i="9"/>
  <c r="H71" i="9"/>
  <c r="G71" i="9"/>
  <c r="E71" i="9" s="1"/>
  <c r="B71" i="9" s="1"/>
  <c r="F71" i="9"/>
  <c r="H70" i="9"/>
  <c r="G70" i="9"/>
  <c r="E70" i="9" s="1"/>
  <c r="F70" i="9"/>
  <c r="B70" i="9"/>
  <c r="H69" i="9"/>
  <c r="G69" i="9"/>
  <c r="F69" i="9"/>
  <c r="H68" i="9"/>
  <c r="G68" i="9"/>
  <c r="F68" i="9"/>
  <c r="E68" i="9"/>
  <c r="H67" i="9"/>
  <c r="G67" i="9"/>
  <c r="E67" i="9" s="1"/>
  <c r="B67" i="9" s="1"/>
  <c r="F67" i="9"/>
  <c r="H66" i="9"/>
  <c r="G66" i="9"/>
  <c r="E66" i="9" s="1"/>
  <c r="B66" i="9" s="1"/>
  <c r="F66" i="9"/>
  <c r="H65" i="9"/>
  <c r="G65" i="9"/>
  <c r="F65" i="9"/>
  <c r="E65" i="9"/>
  <c r="B65" i="9"/>
  <c r="H64" i="9"/>
  <c r="E64" i="9" s="1"/>
  <c r="B64" i="9" s="1"/>
  <c r="G64" i="9"/>
  <c r="F64" i="9"/>
  <c r="H63" i="9"/>
  <c r="G63" i="9"/>
  <c r="E63" i="9" s="1"/>
  <c r="B63" i="9" s="1"/>
  <c r="F63" i="9"/>
  <c r="H62" i="9"/>
  <c r="G62" i="9"/>
  <c r="E62" i="9" s="1"/>
  <c r="B62" i="9" s="1"/>
  <c r="F62" i="9"/>
  <c r="H61" i="9"/>
  <c r="G61" i="9"/>
  <c r="F61" i="9"/>
  <c r="H60" i="9"/>
  <c r="G60" i="9"/>
  <c r="F60" i="9"/>
  <c r="E60" i="9"/>
  <c r="H59" i="9"/>
  <c r="G59" i="9"/>
  <c r="F59" i="9"/>
  <c r="E59" i="9"/>
  <c r="B59" i="9" s="1"/>
  <c r="H58" i="9"/>
  <c r="G58" i="9"/>
  <c r="F58" i="9"/>
  <c r="H57" i="9"/>
  <c r="G57" i="9"/>
  <c r="F57" i="9"/>
  <c r="E57" i="9"/>
  <c r="B57" i="9"/>
  <c r="H56" i="9"/>
  <c r="E56" i="9" s="1"/>
  <c r="B56" i="9" s="1"/>
  <c r="G56" i="9"/>
  <c r="F56" i="9"/>
  <c r="H55" i="9"/>
  <c r="G55" i="9"/>
  <c r="E55" i="9" s="1"/>
  <c r="F55" i="9"/>
  <c r="H54" i="9"/>
  <c r="G54" i="9"/>
  <c r="E54" i="9" s="1"/>
  <c r="F54" i="9"/>
  <c r="B54" i="9"/>
  <c r="H53" i="9"/>
  <c r="G53" i="9"/>
  <c r="F53" i="9"/>
  <c r="H52" i="9"/>
  <c r="G52" i="9"/>
  <c r="F52" i="9"/>
  <c r="E52" i="9"/>
  <c r="B52" i="9" s="1"/>
  <c r="H51" i="9"/>
  <c r="G51" i="9"/>
  <c r="F51" i="9"/>
  <c r="E51" i="9"/>
  <c r="B51" i="9" s="1"/>
  <c r="H50" i="9"/>
  <c r="G50" i="9"/>
  <c r="F50" i="9"/>
  <c r="H49" i="9"/>
  <c r="G49" i="9"/>
  <c r="F49" i="9"/>
  <c r="E49" i="9"/>
  <c r="B49" i="9"/>
  <c r="H48" i="9"/>
  <c r="E48" i="9" s="1"/>
  <c r="B48" i="9" s="1"/>
  <c r="G48" i="9"/>
  <c r="F48" i="9"/>
  <c r="H47" i="9"/>
  <c r="G47" i="9"/>
  <c r="E47" i="9" s="1"/>
  <c r="B47" i="9" s="1"/>
  <c r="F47" i="9"/>
  <c r="H46" i="9"/>
  <c r="G46" i="9"/>
  <c r="E46" i="9" s="1"/>
  <c r="B46" i="9" s="1"/>
  <c r="F46" i="9"/>
  <c r="H45" i="9"/>
  <c r="G45" i="9"/>
  <c r="F45" i="9"/>
  <c r="H44" i="9"/>
  <c r="G44" i="9"/>
  <c r="F44" i="9"/>
  <c r="E44" i="9"/>
  <c r="B44" i="9" s="1"/>
  <c r="H43" i="9"/>
  <c r="G43" i="9"/>
  <c r="E43" i="9" s="1"/>
  <c r="B43" i="9" s="1"/>
  <c r="F43" i="9"/>
  <c r="H42" i="9"/>
  <c r="G42" i="9"/>
  <c r="F42" i="9"/>
  <c r="H41" i="9"/>
  <c r="G41" i="9"/>
  <c r="F41" i="9"/>
  <c r="E41" i="9"/>
  <c r="B41" i="9"/>
  <c r="H40" i="9"/>
  <c r="G40" i="9"/>
  <c r="E40" i="9" s="1"/>
  <c r="B40" i="9" s="1"/>
  <c r="F40" i="9"/>
  <c r="H39" i="9"/>
  <c r="G39" i="9"/>
  <c r="E39" i="9" s="1"/>
  <c r="F39" i="9"/>
  <c r="H38" i="9"/>
  <c r="G38" i="9"/>
  <c r="E38" i="9" s="1"/>
  <c r="B38" i="9" s="1"/>
  <c r="F38" i="9"/>
  <c r="H37" i="9"/>
  <c r="G37" i="9"/>
  <c r="E37" i="9" s="1"/>
  <c r="B37" i="9" s="1"/>
  <c r="F37" i="9"/>
  <c r="H36" i="9"/>
  <c r="G36" i="9"/>
  <c r="F36" i="9"/>
  <c r="E36" i="9"/>
  <c r="B36" i="9" s="1"/>
  <c r="H35" i="9"/>
  <c r="G35" i="9"/>
  <c r="F35" i="9"/>
  <c r="E35" i="9"/>
  <c r="B35" i="9" s="1"/>
  <c r="H34" i="9"/>
  <c r="G34" i="9"/>
  <c r="F34" i="9"/>
  <c r="H33" i="9"/>
  <c r="G33" i="9"/>
  <c r="E33" i="9" s="1"/>
  <c r="B33" i="9" s="1"/>
  <c r="F33" i="9"/>
  <c r="H32" i="9"/>
  <c r="G32" i="9"/>
  <c r="E32" i="9" s="1"/>
  <c r="B32" i="9" s="1"/>
  <c r="F32" i="9"/>
  <c r="H31" i="9"/>
  <c r="G31" i="9"/>
  <c r="E31" i="9" s="1"/>
  <c r="F31" i="9"/>
  <c r="H30" i="9"/>
  <c r="G30" i="9"/>
  <c r="E30" i="9" s="1"/>
  <c r="B30" i="9" s="1"/>
  <c r="F30" i="9"/>
  <c r="H29" i="9"/>
  <c r="G29" i="9"/>
  <c r="F29" i="9"/>
  <c r="H28" i="9"/>
  <c r="G28" i="9"/>
  <c r="F28" i="9"/>
  <c r="E28" i="9"/>
  <c r="B28" i="9" s="1"/>
  <c r="H27" i="9"/>
  <c r="G27" i="9"/>
  <c r="F27" i="9"/>
  <c r="E27" i="9"/>
  <c r="B27" i="9" s="1"/>
  <c r="H26" i="9"/>
  <c r="G26" i="9"/>
  <c r="F26" i="9"/>
  <c r="H25" i="9"/>
  <c r="G25" i="9"/>
  <c r="F25" i="9"/>
  <c r="E25" i="9"/>
  <c r="B25" i="9" s="1"/>
  <c r="H24" i="9"/>
  <c r="G24" i="9"/>
  <c r="E24" i="9" s="1"/>
  <c r="B24" i="9" s="1"/>
  <c r="F24" i="9"/>
  <c r="H23" i="9"/>
  <c r="G23" i="9"/>
  <c r="E23" i="9" s="1"/>
  <c r="F23" i="9"/>
  <c r="H22" i="9"/>
  <c r="G22" i="9"/>
  <c r="F22" i="9"/>
  <c r="H21" i="9"/>
  <c r="G21" i="9"/>
  <c r="E21" i="9" s="1"/>
  <c r="B21" i="9" s="1"/>
  <c r="F21" i="9"/>
  <c r="F20" i="9"/>
  <c r="F4" i="9"/>
  <c r="O3" i="9"/>
  <c r="G274" i="9" s="1"/>
  <c r="I3" i="9"/>
  <c r="H3" i="9"/>
  <c r="G3" i="9"/>
  <c r="D101" i="8"/>
  <c r="D95" i="8"/>
  <c r="D90" i="8"/>
  <c r="D85" i="8"/>
  <c r="D80" i="8"/>
  <c r="C1555" i="1" s="1"/>
  <c r="H1555" i="1" s="1"/>
  <c r="D75" i="8"/>
  <c r="D70" i="8"/>
  <c r="D65" i="8"/>
  <c r="D60" i="8"/>
  <c r="D55" i="8"/>
  <c r="D50" i="8"/>
  <c r="D49" i="8" s="1"/>
  <c r="C1524" i="1" s="1"/>
  <c r="H1524" i="1" s="1"/>
  <c r="D44" i="8"/>
  <c r="D36" i="8"/>
  <c r="D26" i="8"/>
  <c r="D24" i="8" s="1"/>
  <c r="C1499" i="1" s="1"/>
  <c r="H1499" i="1" s="1"/>
  <c r="D18" i="8"/>
  <c r="D8" i="8"/>
  <c r="D6" i="8" s="1"/>
  <c r="C1481" i="1" s="1"/>
  <c r="H1481" i="1" s="1"/>
  <c r="E44" i="7"/>
  <c r="D44" i="7"/>
  <c r="E39" i="7"/>
  <c r="E38" i="7" s="1"/>
  <c r="D39" i="7"/>
  <c r="E30" i="7"/>
  <c r="D30" i="7"/>
  <c r="E23" i="7"/>
  <c r="E22" i="7" s="1"/>
  <c r="D23" i="7"/>
  <c r="E7" i="7"/>
  <c r="D7" i="7"/>
  <c r="D6" i="7" s="1"/>
  <c r="E6" i="7"/>
  <c r="E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C1409" i="1" s="1"/>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8" i="6"/>
  <c r="F87" i="6"/>
  <c r="F86" i="6"/>
  <c r="F85" i="6"/>
  <c r="F84" i="6"/>
  <c r="F83" i="6"/>
  <c r="E82" i="6"/>
  <c r="D82" i="6"/>
  <c r="F82" i="6" s="1"/>
  <c r="F81" i="6"/>
  <c r="F80" i="6"/>
  <c r="F79" i="6"/>
  <c r="F78" i="6"/>
  <c r="F77" i="6"/>
  <c r="F76"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1333" i="1"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1227" i="1" s="1"/>
  <c r="D250" i="5"/>
  <c r="C1227" i="1" s="1"/>
  <c r="F249" i="5"/>
  <c r="F248" i="5"/>
  <c r="F247" i="5"/>
  <c r="E246" i="5"/>
  <c r="D246" i="5"/>
  <c r="F244" i="5"/>
  <c r="F243" i="5"/>
  <c r="E242" i="5"/>
  <c r="E238" i="5" s="1"/>
  <c r="D242" i="5"/>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E190" i="5"/>
  <c r="H291" i="9" s="1"/>
  <c r="D190" i="5"/>
  <c r="G291" i="9" s="1"/>
  <c r="E291" i="9" s="1"/>
  <c r="B291" i="9"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D1056" i="1"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7" i="4"/>
  <c r="C412" i="1" s="1"/>
  <c r="H412" i="1"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E350" i="4" s="1"/>
  <c r="D352" i="4"/>
  <c r="F352" i="4" s="1"/>
  <c r="F349" i="4"/>
  <c r="E348" i="4"/>
  <c r="D348" i="4"/>
  <c r="F348" i="4" s="1"/>
  <c r="F347" i="4"/>
  <c r="F346" i="4"/>
  <c r="E345" i="4"/>
  <c r="E344" i="4" s="1"/>
  <c r="E298" i="4" s="1"/>
  <c r="E407"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E163" i="4" s="1"/>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D140" i="4"/>
  <c r="F140" i="4" s="1"/>
  <c r="E139" i="4"/>
  <c r="D139" i="4"/>
  <c r="F139" i="4" s="1"/>
  <c r="F138" i="4"/>
  <c r="F137" i="4"/>
  <c r="F136" i="4"/>
  <c r="F135" i="4"/>
  <c r="E134" i="4"/>
  <c r="E133" i="4" s="1"/>
  <c r="D134" i="4"/>
  <c r="F134" i="4" s="1"/>
  <c r="F132" i="4"/>
  <c r="F131" i="4"/>
  <c r="F130" i="4"/>
  <c r="F129" i="4"/>
  <c r="E128" i="4"/>
  <c r="D128" i="4"/>
  <c r="F128" i="4" s="1"/>
  <c r="F127" i="4"/>
  <c r="F126" i="4"/>
  <c r="E125" i="4"/>
  <c r="E124" i="4" s="1"/>
  <c r="D125" i="4"/>
  <c r="F125" i="4" s="1"/>
  <c r="F123" i="4"/>
  <c r="F122" i="4"/>
  <c r="F121" i="4"/>
  <c r="E120" i="4"/>
  <c r="E106" i="4" s="1"/>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J1477" i="1" s="1"/>
  <c r="D1476" i="1"/>
  <c r="C1476" i="1"/>
  <c r="J1476" i="1" s="1"/>
  <c r="D1474" i="1"/>
  <c r="C1474" i="1"/>
  <c r="D1473" i="1"/>
  <c r="C1473" i="1"/>
  <c r="J1473" i="1" s="1"/>
  <c r="D1472" i="1"/>
  <c r="C1472" i="1"/>
  <c r="J1472" i="1" s="1"/>
  <c r="D1471" i="1"/>
  <c r="C1471" i="1"/>
  <c r="J1471" i="1" s="1"/>
  <c r="D1470" i="1"/>
  <c r="C1470" i="1"/>
  <c r="D1468" i="1"/>
  <c r="C1468" i="1"/>
  <c r="J1468" i="1" s="1"/>
  <c r="D1467" i="1"/>
  <c r="C1467" i="1"/>
  <c r="J1467" i="1" s="1"/>
  <c r="D1466" i="1"/>
  <c r="C1466" i="1"/>
  <c r="D1465" i="1"/>
  <c r="C1465" i="1"/>
  <c r="J1465" i="1" s="1"/>
  <c r="D1464" i="1"/>
  <c r="C1464" i="1"/>
  <c r="J1464" i="1" s="1"/>
  <c r="D1463" i="1"/>
  <c r="C1463" i="1"/>
  <c r="J1463" i="1" s="1"/>
  <c r="D1462" i="1"/>
  <c r="C1462" i="1"/>
  <c r="D1461" i="1"/>
  <c r="C1461" i="1"/>
  <c r="H1461" i="1" s="1"/>
  <c r="D1460" i="1"/>
  <c r="C1460" i="1"/>
  <c r="J1460" i="1" s="1"/>
  <c r="D1459" i="1"/>
  <c r="C1459" i="1"/>
  <c r="J1459" i="1" s="1"/>
  <c r="D1458" i="1"/>
  <c r="C1458" i="1"/>
  <c r="D1457" i="1"/>
  <c r="C1457" i="1"/>
  <c r="J1457" i="1" s="1"/>
  <c r="D1456" i="1"/>
  <c r="C1456" i="1"/>
  <c r="J1456" i="1" s="1"/>
  <c r="D1455" i="1"/>
  <c r="C1455" i="1"/>
  <c r="J1455" i="1" s="1"/>
  <c r="D1454" i="1"/>
  <c r="D1452" i="1"/>
  <c r="C1452" i="1"/>
  <c r="J1452" i="1" s="1"/>
  <c r="D1451" i="1"/>
  <c r="C1451" i="1"/>
  <c r="J1451" i="1" s="1"/>
  <c r="D1450" i="1"/>
  <c r="C1450" i="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D1434" i="1"/>
  <c r="C1434" i="1"/>
  <c r="H1434" i="1" s="1"/>
  <c r="D1433" i="1"/>
  <c r="C1433" i="1"/>
  <c r="D1432" i="1"/>
  <c r="C1432" i="1"/>
  <c r="H1432" i="1" s="1"/>
  <c r="D1431" i="1"/>
  <c r="C1431" i="1"/>
  <c r="H1431" i="1" s="1"/>
  <c r="D1430" i="1"/>
  <c r="C1430" i="1"/>
  <c r="H1430" i="1" s="1"/>
  <c r="D1429" i="1"/>
  <c r="C1429" i="1"/>
  <c r="D1428" i="1"/>
  <c r="C1428" i="1"/>
  <c r="H1428" i="1" s="1"/>
  <c r="D1427" i="1"/>
  <c r="C1427" i="1"/>
  <c r="H1427" i="1" s="1"/>
  <c r="D1426" i="1"/>
  <c r="C1426" i="1"/>
  <c r="H1426" i="1" s="1"/>
  <c r="D1425" i="1"/>
  <c r="C1425" i="1"/>
  <c r="D1424" i="1"/>
  <c r="C1424" i="1"/>
  <c r="H1424" i="1" s="1"/>
  <c r="D1423" i="1"/>
  <c r="C1423" i="1"/>
  <c r="H1423" i="1" s="1"/>
  <c r="D1422" i="1"/>
  <c r="C1422" i="1"/>
  <c r="H1422" i="1" s="1"/>
  <c r="D1421" i="1"/>
  <c r="C1421" i="1"/>
  <c r="D1420" i="1"/>
  <c r="C1420" i="1"/>
  <c r="H1420" i="1" s="1"/>
  <c r="D1419" i="1"/>
  <c r="C1419" i="1"/>
  <c r="H1419" i="1" s="1"/>
  <c r="D1418" i="1"/>
  <c r="C1418" i="1"/>
  <c r="H1418" i="1" s="1"/>
  <c r="D1417" i="1"/>
  <c r="C1417" i="1"/>
  <c r="D1416" i="1"/>
  <c r="C1416" i="1"/>
  <c r="H1416" i="1" s="1"/>
  <c r="D1415" i="1"/>
  <c r="C1415" i="1"/>
  <c r="H1415" i="1" s="1"/>
  <c r="D1414" i="1"/>
  <c r="C1414" i="1"/>
  <c r="H1414" i="1" s="1"/>
  <c r="D1413" i="1"/>
  <c r="C1413" i="1"/>
  <c r="D1412" i="1"/>
  <c r="C1412" i="1"/>
  <c r="H1412" i="1" s="1"/>
  <c r="D1411" i="1"/>
  <c r="C1411" i="1"/>
  <c r="D1410" i="1"/>
  <c r="C1410" i="1"/>
  <c r="H1410" i="1" s="1"/>
  <c r="D1409" i="1"/>
  <c r="D1407" i="1"/>
  <c r="C1407" i="1"/>
  <c r="H1407" i="1" s="1"/>
  <c r="D1406" i="1"/>
  <c r="C1406" i="1"/>
  <c r="H1406" i="1" s="1"/>
  <c r="D1405" i="1"/>
  <c r="C1405" i="1"/>
  <c r="D1404" i="1"/>
  <c r="C1404" i="1"/>
  <c r="H1404" i="1" s="1"/>
  <c r="D1403" i="1"/>
  <c r="C1403" i="1"/>
  <c r="H1403" i="1" s="1"/>
  <c r="D1402" i="1"/>
  <c r="C1402" i="1"/>
  <c r="H1402" i="1" s="1"/>
  <c r="D1401" i="1"/>
  <c r="C1401" i="1"/>
  <c r="D1400" i="1"/>
  <c r="C1400" i="1"/>
  <c r="H1400" i="1" s="1"/>
  <c r="D1399" i="1"/>
  <c r="C1399" i="1"/>
  <c r="H1399" i="1" s="1"/>
  <c r="D1398" i="1"/>
  <c r="C1398" i="1"/>
  <c r="H1398" i="1" s="1"/>
  <c r="D1397" i="1"/>
  <c r="C1397" i="1"/>
  <c r="D1396" i="1"/>
  <c r="C1396" i="1"/>
  <c r="H1396" i="1" s="1"/>
  <c r="D1395" i="1"/>
  <c r="C1395" i="1"/>
  <c r="H1395" i="1" s="1"/>
  <c r="D1394" i="1"/>
  <c r="C1394" i="1"/>
  <c r="H1394" i="1" s="1"/>
  <c r="D1393" i="1"/>
  <c r="C1393" i="1"/>
  <c r="D1392" i="1"/>
  <c r="C1392" i="1"/>
  <c r="H1392" i="1" s="1"/>
  <c r="D1391" i="1"/>
  <c r="C1391" i="1"/>
  <c r="H1391" i="1" s="1"/>
  <c r="D1390" i="1"/>
  <c r="C1390" i="1"/>
  <c r="H1390" i="1" s="1"/>
  <c r="D1389" i="1"/>
  <c r="C1389" i="1"/>
  <c r="C1388" i="1"/>
  <c r="D1387" i="1"/>
  <c r="C1387" i="1"/>
  <c r="H1387" i="1" s="1"/>
  <c r="D1386" i="1"/>
  <c r="C1386" i="1"/>
  <c r="D1385" i="1"/>
  <c r="C1385" i="1"/>
  <c r="D1384" i="1"/>
  <c r="C1384" i="1"/>
  <c r="H1384" i="1" s="1"/>
  <c r="D1382" i="1"/>
  <c r="C1382" i="1"/>
  <c r="D1381" i="1"/>
  <c r="C1381" i="1"/>
  <c r="D1380" i="1"/>
  <c r="C1380" i="1"/>
  <c r="H1380" i="1" s="1"/>
  <c r="D1379" i="1"/>
  <c r="C1379" i="1"/>
  <c r="H1379" i="1" s="1"/>
  <c r="D1378" i="1"/>
  <c r="C1378" i="1"/>
  <c r="D1377" i="1"/>
  <c r="C1377" i="1"/>
  <c r="D1376" i="1"/>
  <c r="C1376" i="1"/>
  <c r="H1376" i="1" s="1"/>
  <c r="D1375" i="1"/>
  <c r="C1375" i="1"/>
  <c r="H1375" i="1" s="1"/>
  <c r="D1374" i="1"/>
  <c r="C1374" i="1"/>
  <c r="D1373" i="1"/>
  <c r="C1373" i="1"/>
  <c r="D1372" i="1"/>
  <c r="C1372" i="1"/>
  <c r="H1372" i="1" s="1"/>
  <c r="D1371" i="1"/>
  <c r="C1371" i="1"/>
  <c r="H1371" i="1" s="1"/>
  <c r="D1370" i="1"/>
  <c r="C1370" i="1"/>
  <c r="D1369" i="1"/>
  <c r="D1368" i="1"/>
  <c r="C1368" i="1"/>
  <c r="H1368" i="1" s="1"/>
  <c r="D1367" i="1"/>
  <c r="C1367" i="1"/>
  <c r="H1367" i="1" s="1"/>
  <c r="D1366" i="1"/>
  <c r="C1366" i="1"/>
  <c r="D1365" i="1"/>
  <c r="C1365" i="1"/>
  <c r="D1364" i="1"/>
  <c r="C1364" i="1"/>
  <c r="H1364" i="1" s="1"/>
  <c r="D1363" i="1"/>
  <c r="C1363" i="1"/>
  <c r="H1363" i="1" s="1"/>
  <c r="D1362" i="1"/>
  <c r="C1362" i="1"/>
  <c r="D1361" i="1"/>
  <c r="C1361" i="1"/>
  <c r="C1360" i="1"/>
  <c r="H1360" i="1" s="1"/>
  <c r="D1359" i="1"/>
  <c r="C1359" i="1"/>
  <c r="H1359" i="1" s="1"/>
  <c r="D1358" i="1"/>
  <c r="C1358" i="1"/>
  <c r="H1358" i="1" s="1"/>
  <c r="D1357" i="1"/>
  <c r="C1357" i="1"/>
  <c r="D1356" i="1"/>
  <c r="C1356" i="1"/>
  <c r="H1356" i="1" s="1"/>
  <c r="D1355" i="1"/>
  <c r="C1355" i="1"/>
  <c r="H1355" i="1" s="1"/>
  <c r="D1354" i="1"/>
  <c r="C1354" i="1"/>
  <c r="H1354" i="1" s="1"/>
  <c r="D1353" i="1"/>
  <c r="C1353" i="1"/>
  <c r="D1352" i="1"/>
  <c r="C1352" i="1"/>
  <c r="H1352" i="1" s="1"/>
  <c r="D1351" i="1"/>
  <c r="C1351" i="1"/>
  <c r="H1351" i="1" s="1"/>
  <c r="D1350" i="1"/>
  <c r="C1350" i="1"/>
  <c r="H1350" i="1" s="1"/>
  <c r="D1349" i="1"/>
  <c r="C1349" i="1"/>
  <c r="D1348" i="1"/>
  <c r="C1348" i="1"/>
  <c r="H1348" i="1" s="1"/>
  <c r="D1347" i="1"/>
  <c r="C1347" i="1"/>
  <c r="H1347" i="1" s="1"/>
  <c r="D1346" i="1"/>
  <c r="C1346" i="1"/>
  <c r="H1346" i="1" s="1"/>
  <c r="D1345" i="1"/>
  <c r="C1345" i="1"/>
  <c r="D1344" i="1"/>
  <c r="C1344" i="1"/>
  <c r="H1344" i="1" s="1"/>
  <c r="D1343" i="1"/>
  <c r="C1343" i="1"/>
  <c r="H1343" i="1" s="1"/>
  <c r="D1342" i="1"/>
  <c r="C1342" i="1"/>
  <c r="H1342" i="1" s="1"/>
  <c r="D1341" i="1"/>
  <c r="C1341" i="1"/>
  <c r="D1340" i="1"/>
  <c r="C1340" i="1"/>
  <c r="H1340" i="1" s="1"/>
  <c r="D1339" i="1"/>
  <c r="C1339" i="1"/>
  <c r="H1339" i="1" s="1"/>
  <c r="D1338" i="1"/>
  <c r="C1338" i="1"/>
  <c r="H1338" i="1" s="1"/>
  <c r="D1337" i="1"/>
  <c r="C1337" i="1"/>
  <c r="D1336" i="1"/>
  <c r="C1336" i="1"/>
  <c r="H1336" i="1" s="1"/>
  <c r="D1335" i="1"/>
  <c r="C1335" i="1"/>
  <c r="H1335" i="1" s="1"/>
  <c r="D1334" i="1"/>
  <c r="C1334" i="1"/>
  <c r="H1334" i="1" s="1"/>
  <c r="C1333" i="1"/>
  <c r="D1332" i="1"/>
  <c r="C1332" i="1"/>
  <c r="H1332" i="1" s="1"/>
  <c r="D1331" i="1"/>
  <c r="C1331" i="1"/>
  <c r="H1331" i="1" s="1"/>
  <c r="D1330" i="1"/>
  <c r="C1330" i="1"/>
  <c r="H1330" i="1" s="1"/>
  <c r="D1328" i="1"/>
  <c r="C1328" i="1"/>
  <c r="H1328" i="1" s="1"/>
  <c r="D1327" i="1"/>
  <c r="C1327" i="1"/>
  <c r="H1327" i="1" s="1"/>
  <c r="D1326" i="1"/>
  <c r="C1326" i="1"/>
  <c r="D1325" i="1"/>
  <c r="C1325" i="1"/>
  <c r="D1324" i="1"/>
  <c r="C1324" i="1"/>
  <c r="H1324" i="1" s="1"/>
  <c r="D1323" i="1"/>
  <c r="C1323" i="1"/>
  <c r="H1323" i="1" s="1"/>
  <c r="D1322" i="1"/>
  <c r="C1322" i="1"/>
  <c r="D1321" i="1"/>
  <c r="C1321" i="1"/>
  <c r="D1320" i="1"/>
  <c r="C1320" i="1"/>
  <c r="H1320" i="1" s="1"/>
  <c r="D1319" i="1"/>
  <c r="C1319" i="1"/>
  <c r="H1319" i="1" s="1"/>
  <c r="D1318" i="1"/>
  <c r="C1318" i="1"/>
  <c r="D1317" i="1"/>
  <c r="C1317" i="1"/>
  <c r="D1316" i="1"/>
  <c r="C1316" i="1"/>
  <c r="H1316" i="1" s="1"/>
  <c r="D1315" i="1"/>
  <c r="C1315" i="1"/>
  <c r="H1315" i="1" s="1"/>
  <c r="D1314" i="1"/>
  <c r="C1314" i="1"/>
  <c r="D1313" i="1"/>
  <c r="C1313" i="1"/>
  <c r="D1312" i="1"/>
  <c r="C1312" i="1"/>
  <c r="H1312" i="1" s="1"/>
  <c r="D1311" i="1"/>
  <c r="C1311" i="1"/>
  <c r="H1311" i="1" s="1"/>
  <c r="D1310" i="1"/>
  <c r="C1310" i="1"/>
  <c r="D1309" i="1"/>
  <c r="C1309" i="1"/>
  <c r="D1308" i="1"/>
  <c r="C1308" i="1"/>
  <c r="H1308" i="1" s="1"/>
  <c r="C1307" i="1"/>
  <c r="H1307" i="1" s="1"/>
  <c r="D1306" i="1"/>
  <c r="C1306" i="1"/>
  <c r="H1306" i="1" s="1"/>
  <c r="D1305" i="1"/>
  <c r="C1305" i="1"/>
  <c r="D1304" i="1"/>
  <c r="C1304" i="1"/>
  <c r="H1304" i="1" s="1"/>
  <c r="D1303" i="1"/>
  <c r="C1303" i="1"/>
  <c r="H1303" i="1" s="1"/>
  <c r="D1302" i="1"/>
  <c r="C1302" i="1"/>
  <c r="H1302" i="1" s="1"/>
  <c r="D1301" i="1"/>
  <c r="C1301" i="1"/>
  <c r="C1300" i="1"/>
  <c r="D1298" i="1"/>
  <c r="C1298" i="1"/>
  <c r="H1298" i="1" s="1"/>
  <c r="D1297" i="1"/>
  <c r="C1297" i="1"/>
  <c r="D1296" i="1"/>
  <c r="C1296" i="1"/>
  <c r="H1296" i="1" s="1"/>
  <c r="D1295" i="1"/>
  <c r="C1295" i="1"/>
  <c r="H1295" i="1" s="1"/>
  <c r="D1294" i="1"/>
  <c r="C1294" i="1"/>
  <c r="H1294" i="1" s="1"/>
  <c r="D1293" i="1"/>
  <c r="C1293" i="1"/>
  <c r="D1292" i="1"/>
  <c r="C1292" i="1"/>
  <c r="H1292" i="1" s="1"/>
  <c r="D1291" i="1"/>
  <c r="C1291" i="1"/>
  <c r="H1291" i="1" s="1"/>
  <c r="D1290" i="1"/>
  <c r="C1290" i="1"/>
  <c r="H1290" i="1" s="1"/>
  <c r="D1289" i="1"/>
  <c r="C1289" i="1"/>
  <c r="D1288" i="1"/>
  <c r="C1288" i="1"/>
  <c r="H1288" i="1" s="1"/>
  <c r="D1287" i="1"/>
  <c r="C1287" i="1"/>
  <c r="H1287" i="1" s="1"/>
  <c r="D1286" i="1"/>
  <c r="C1286" i="1"/>
  <c r="H1286" i="1" s="1"/>
  <c r="D1285" i="1"/>
  <c r="C1285" i="1"/>
  <c r="D1284" i="1"/>
  <c r="C1284" i="1"/>
  <c r="H1284" i="1" s="1"/>
  <c r="D1283" i="1"/>
  <c r="C1283" i="1"/>
  <c r="H1283" i="1" s="1"/>
  <c r="D1282" i="1"/>
  <c r="C1282" i="1"/>
  <c r="H1282" i="1" s="1"/>
  <c r="D1281" i="1"/>
  <c r="C1281" i="1"/>
  <c r="D1280" i="1"/>
  <c r="C1280" i="1"/>
  <c r="H1280" i="1" s="1"/>
  <c r="D1279" i="1"/>
  <c r="C1279" i="1"/>
  <c r="H1279" i="1" s="1"/>
  <c r="D1278" i="1"/>
  <c r="C1278" i="1"/>
  <c r="H1278" i="1" s="1"/>
  <c r="D1277" i="1"/>
  <c r="C1277" i="1"/>
  <c r="D1276" i="1"/>
  <c r="C1276" i="1"/>
  <c r="H1276" i="1" s="1"/>
  <c r="D1275" i="1"/>
  <c r="C1275" i="1"/>
  <c r="H1275" i="1" s="1"/>
  <c r="D1274" i="1"/>
  <c r="C1274" i="1"/>
  <c r="H1274" i="1" s="1"/>
  <c r="D1273" i="1"/>
  <c r="C1273" i="1"/>
  <c r="D1272" i="1"/>
  <c r="C1272" i="1"/>
  <c r="H1272" i="1" s="1"/>
  <c r="D1271" i="1"/>
  <c r="C1271" i="1"/>
  <c r="H1271" i="1" s="1"/>
  <c r="D1270" i="1"/>
  <c r="C1270" i="1"/>
  <c r="H1270" i="1" s="1"/>
  <c r="D1269" i="1"/>
  <c r="C1269" i="1"/>
  <c r="D1268" i="1"/>
  <c r="C1268" i="1"/>
  <c r="H1268" i="1" s="1"/>
  <c r="D1267" i="1"/>
  <c r="C1267" i="1"/>
  <c r="H1267" i="1" s="1"/>
  <c r="D1266" i="1"/>
  <c r="C1266" i="1"/>
  <c r="D1265" i="1"/>
  <c r="C1265" i="1"/>
  <c r="D1264" i="1"/>
  <c r="C1264" i="1"/>
  <c r="D1263" i="1"/>
  <c r="C1263" i="1"/>
  <c r="H1263" i="1" s="1"/>
  <c r="D1262" i="1"/>
  <c r="C1262" i="1"/>
  <c r="H1262" i="1" s="1"/>
  <c r="D1261" i="1"/>
  <c r="C1261" i="1"/>
  <c r="D1260" i="1"/>
  <c r="C1260" i="1"/>
  <c r="H1260" i="1" s="1"/>
  <c r="D1259" i="1"/>
  <c r="C1259" i="1"/>
  <c r="H1259" i="1" s="1"/>
  <c r="D1258" i="1"/>
  <c r="C1258" i="1"/>
  <c r="H1258" i="1" s="1"/>
  <c r="D1257" i="1"/>
  <c r="C1257" i="1"/>
  <c r="D1256" i="1"/>
  <c r="C1256" i="1"/>
  <c r="H1256" i="1" s="1"/>
  <c r="D1255" i="1"/>
  <c r="C1255" i="1"/>
  <c r="H1255" i="1" s="1"/>
  <c r="D1254" i="1"/>
  <c r="C1254" i="1"/>
  <c r="H1254" i="1" s="1"/>
  <c r="D1253" i="1"/>
  <c r="C1253" i="1"/>
  <c r="D1252" i="1"/>
  <c r="C1252" i="1"/>
  <c r="H1252" i="1" s="1"/>
  <c r="D1251" i="1"/>
  <c r="C1251" i="1"/>
  <c r="H1251" i="1" s="1"/>
  <c r="D1250" i="1"/>
  <c r="C1250" i="1"/>
  <c r="H1250" i="1" s="1"/>
  <c r="D1249" i="1"/>
  <c r="C1249" i="1"/>
  <c r="D1248" i="1"/>
  <c r="C1248" i="1"/>
  <c r="H1248" i="1" s="1"/>
  <c r="D1247" i="1"/>
  <c r="C1247" i="1"/>
  <c r="H1247" i="1" s="1"/>
  <c r="D1246" i="1"/>
  <c r="C1246" i="1"/>
  <c r="H1246" i="1" s="1"/>
  <c r="D1245" i="1"/>
  <c r="C1245" i="1"/>
  <c r="D1244" i="1"/>
  <c r="C1244" i="1"/>
  <c r="H1244" i="1" s="1"/>
  <c r="D1243" i="1"/>
  <c r="C1243" i="1"/>
  <c r="H1243" i="1" s="1"/>
  <c r="D1242" i="1"/>
  <c r="C1242" i="1"/>
  <c r="H1242" i="1" s="1"/>
  <c r="D1241" i="1"/>
  <c r="C1241" i="1"/>
  <c r="D1240" i="1"/>
  <c r="C1240" i="1"/>
  <c r="H1240" i="1" s="1"/>
  <c r="D1239" i="1"/>
  <c r="C1239" i="1"/>
  <c r="H1239" i="1" s="1"/>
  <c r="D1238" i="1"/>
  <c r="C1238" i="1"/>
  <c r="H1238" i="1" s="1"/>
  <c r="D1237" i="1"/>
  <c r="C1237" i="1"/>
  <c r="D1236" i="1"/>
  <c r="C1236" i="1"/>
  <c r="H1236" i="1" s="1"/>
  <c r="D1234" i="1"/>
  <c r="C1234" i="1"/>
  <c r="D1233" i="1"/>
  <c r="C1233" i="1"/>
  <c r="D1232" i="1"/>
  <c r="C1232" i="1"/>
  <c r="H1232" i="1" s="1"/>
  <c r="D1231" i="1"/>
  <c r="C1231" i="1"/>
  <c r="H1231" i="1" s="1"/>
  <c r="D1230" i="1"/>
  <c r="C1230" i="1"/>
  <c r="D1229" i="1"/>
  <c r="C1229" i="1"/>
  <c r="D1228" i="1"/>
  <c r="C1228" i="1"/>
  <c r="H1228" i="1" s="1"/>
  <c r="D1226" i="1"/>
  <c r="C1226" i="1"/>
  <c r="D1225" i="1"/>
  <c r="C1225" i="1"/>
  <c r="D1224" i="1"/>
  <c r="C1224" i="1"/>
  <c r="H1224" i="1" s="1"/>
  <c r="D1223" i="1"/>
  <c r="C1223" i="1"/>
  <c r="H1223" i="1" s="1"/>
  <c r="D1221" i="1"/>
  <c r="C1221" i="1"/>
  <c r="D1220" i="1"/>
  <c r="C1220" i="1"/>
  <c r="H1220" i="1" s="1"/>
  <c r="D1219" i="1"/>
  <c r="C1219" i="1"/>
  <c r="H1219" i="1" s="1"/>
  <c r="D1218" i="1"/>
  <c r="C1218" i="1"/>
  <c r="D1217" i="1"/>
  <c r="C1217" i="1"/>
  <c r="D1216" i="1"/>
  <c r="C1216" i="1"/>
  <c r="H1216" i="1" s="1"/>
  <c r="D1215" i="1"/>
  <c r="C1215" i="1"/>
  <c r="H1215" i="1" s="1"/>
  <c r="D1213" i="1"/>
  <c r="C1213" i="1"/>
  <c r="D1212" i="1"/>
  <c r="C1212" i="1"/>
  <c r="H1212" i="1" s="1"/>
  <c r="D1211" i="1"/>
  <c r="C1211" i="1"/>
  <c r="H1211" i="1" s="1"/>
  <c r="D1210" i="1"/>
  <c r="C1210" i="1"/>
  <c r="D1209" i="1"/>
  <c r="C1209" i="1"/>
  <c r="D1208" i="1"/>
  <c r="C1208" i="1"/>
  <c r="H1208" i="1" s="1"/>
  <c r="D1207" i="1"/>
  <c r="C1207" i="1"/>
  <c r="H1207" i="1" s="1"/>
  <c r="D1206" i="1"/>
  <c r="C1206" i="1"/>
  <c r="D1205" i="1"/>
  <c r="C1205" i="1"/>
  <c r="D1204" i="1"/>
  <c r="C1204" i="1"/>
  <c r="H1204" i="1" s="1"/>
  <c r="D1203" i="1"/>
  <c r="C1203" i="1"/>
  <c r="H1203" i="1" s="1"/>
  <c r="D1202" i="1"/>
  <c r="C1202" i="1"/>
  <c r="D1201" i="1"/>
  <c r="C1201" i="1"/>
  <c r="D1200" i="1"/>
  <c r="C1200" i="1"/>
  <c r="H1200" i="1" s="1"/>
  <c r="D1199" i="1"/>
  <c r="C1199" i="1"/>
  <c r="H1199" i="1" s="1"/>
  <c r="D1198" i="1"/>
  <c r="C1198" i="1"/>
  <c r="D1197" i="1"/>
  <c r="C1197" i="1"/>
  <c r="D1196" i="1"/>
  <c r="C1196" i="1"/>
  <c r="H1196" i="1" s="1"/>
  <c r="D1195" i="1"/>
  <c r="C1195" i="1"/>
  <c r="H1195" i="1" s="1"/>
  <c r="D1194" i="1"/>
  <c r="C1194" i="1"/>
  <c r="D1193" i="1"/>
  <c r="C1193" i="1"/>
  <c r="D1192" i="1"/>
  <c r="C1192" i="1"/>
  <c r="H1192" i="1" s="1"/>
  <c r="D1191" i="1"/>
  <c r="C1191" i="1"/>
  <c r="H1191" i="1" s="1"/>
  <c r="D1190" i="1"/>
  <c r="C1190" i="1"/>
  <c r="D1189" i="1"/>
  <c r="C1189" i="1"/>
  <c r="D1188" i="1"/>
  <c r="C1188" i="1"/>
  <c r="H1188" i="1" s="1"/>
  <c r="D1187" i="1"/>
  <c r="C1187" i="1"/>
  <c r="H1187" i="1" s="1"/>
  <c r="D1186" i="1"/>
  <c r="C1186" i="1"/>
  <c r="D1185" i="1"/>
  <c r="C1185" i="1"/>
  <c r="D1184" i="1"/>
  <c r="C1184" i="1"/>
  <c r="H1184" i="1" s="1"/>
  <c r="D1182" i="1"/>
  <c r="C1182" i="1"/>
  <c r="D1181" i="1"/>
  <c r="C1181" i="1"/>
  <c r="H1181" i="1" s="1"/>
  <c r="D1180" i="1"/>
  <c r="C1180" i="1"/>
  <c r="H1180" i="1" s="1"/>
  <c r="D1179" i="1"/>
  <c r="C1179" i="1"/>
  <c r="H1179" i="1" s="1"/>
  <c r="D1178" i="1"/>
  <c r="C1178" i="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1" i="1"/>
  <c r="C1151" i="1"/>
  <c r="H1151" i="1" s="1"/>
  <c r="D1150" i="1"/>
  <c r="C1150" i="1"/>
  <c r="D1149" i="1"/>
  <c r="C1149" i="1"/>
  <c r="D1148" i="1"/>
  <c r="D1147" i="1"/>
  <c r="C1147" i="1"/>
  <c r="H1147" i="1" s="1"/>
  <c r="D1146" i="1"/>
  <c r="C1146" i="1"/>
  <c r="D1145" i="1"/>
  <c r="C1145" i="1"/>
  <c r="D1144" i="1"/>
  <c r="C1144" i="1"/>
  <c r="H1144" i="1" s="1"/>
  <c r="D1143" i="1"/>
  <c r="C1143" i="1"/>
  <c r="H1143" i="1" s="1"/>
  <c r="D1142" i="1"/>
  <c r="C1142" i="1"/>
  <c r="D1141" i="1"/>
  <c r="C1141" i="1"/>
  <c r="D1140" i="1"/>
  <c r="C1140" i="1"/>
  <c r="H1140" i="1" s="1"/>
  <c r="D1139" i="1"/>
  <c r="C1139" i="1"/>
  <c r="H1139" i="1" s="1"/>
  <c r="D1138" i="1"/>
  <c r="C1138" i="1"/>
  <c r="D1137" i="1"/>
  <c r="C1137" i="1"/>
  <c r="D1136" i="1"/>
  <c r="C1136" i="1"/>
  <c r="H1136" i="1" s="1"/>
  <c r="D1135" i="1"/>
  <c r="C1135" i="1"/>
  <c r="H1135" i="1" s="1"/>
  <c r="D1134" i="1"/>
  <c r="C1134" i="1"/>
  <c r="D1133" i="1"/>
  <c r="C1133" i="1"/>
  <c r="D1132" i="1"/>
  <c r="C1132" i="1"/>
  <c r="H1132" i="1" s="1"/>
  <c r="D1131" i="1"/>
  <c r="C1131" i="1"/>
  <c r="H1131" i="1" s="1"/>
  <c r="D1130" i="1"/>
  <c r="C1130" i="1"/>
  <c r="D1129" i="1"/>
  <c r="C1129" i="1"/>
  <c r="D1128" i="1"/>
  <c r="C1128" i="1"/>
  <c r="H1128" i="1" s="1"/>
  <c r="D1127" i="1"/>
  <c r="C1127" i="1"/>
  <c r="H1127" i="1" s="1"/>
  <c r="D1126" i="1"/>
  <c r="C1126" i="1"/>
  <c r="D1125" i="1"/>
  <c r="C1125" i="1"/>
  <c r="D1124" i="1"/>
  <c r="C1124" i="1"/>
  <c r="H1124" i="1" s="1"/>
  <c r="D1123" i="1"/>
  <c r="C1123" i="1"/>
  <c r="H1123" i="1" s="1"/>
  <c r="D1122" i="1"/>
  <c r="C1122" i="1"/>
  <c r="D1121" i="1"/>
  <c r="C1121" i="1"/>
  <c r="D1120" i="1"/>
  <c r="C1120" i="1"/>
  <c r="H1120" i="1" s="1"/>
  <c r="D1119" i="1"/>
  <c r="C1119" i="1"/>
  <c r="H1119" i="1" s="1"/>
  <c r="D1118" i="1"/>
  <c r="C1118" i="1"/>
  <c r="D1117" i="1"/>
  <c r="C1117" i="1"/>
  <c r="D1116" i="1"/>
  <c r="C1116" i="1"/>
  <c r="H1116" i="1" s="1"/>
  <c r="D1115" i="1"/>
  <c r="C1115" i="1"/>
  <c r="H1115" i="1" s="1"/>
  <c r="D1114" i="1"/>
  <c r="C1114" i="1"/>
  <c r="D1113" i="1"/>
  <c r="C1113" i="1"/>
  <c r="D1112" i="1"/>
  <c r="D1111" i="1"/>
  <c r="C1111" i="1"/>
  <c r="H1111" i="1" s="1"/>
  <c r="D1110" i="1"/>
  <c r="C1110" i="1"/>
  <c r="D1109" i="1"/>
  <c r="C1109" i="1"/>
  <c r="D1108" i="1"/>
  <c r="C1108" i="1"/>
  <c r="H1108" i="1" s="1"/>
  <c r="D1107" i="1"/>
  <c r="C1107" i="1"/>
  <c r="H1107" i="1" s="1"/>
  <c r="D1106" i="1"/>
  <c r="C1106" i="1"/>
  <c r="D1105" i="1"/>
  <c r="C1105" i="1"/>
  <c r="D1104" i="1"/>
  <c r="C1104" i="1"/>
  <c r="H1104" i="1" s="1"/>
  <c r="D1103" i="1"/>
  <c r="C1103" i="1"/>
  <c r="H1103" i="1" s="1"/>
  <c r="D1102" i="1"/>
  <c r="C1102" i="1"/>
  <c r="D1101" i="1"/>
  <c r="C1101" i="1"/>
  <c r="D1100" i="1"/>
  <c r="C1100" i="1"/>
  <c r="H1100" i="1" s="1"/>
  <c r="D1099" i="1"/>
  <c r="C1099" i="1"/>
  <c r="H1099" i="1" s="1"/>
  <c r="D1098" i="1"/>
  <c r="C1098" i="1"/>
  <c r="D1097" i="1"/>
  <c r="C1097" i="1"/>
  <c r="D1096" i="1"/>
  <c r="D1095" i="1"/>
  <c r="C1095" i="1"/>
  <c r="H1095" i="1" s="1"/>
  <c r="D1094" i="1"/>
  <c r="C1094" i="1"/>
  <c r="D1093" i="1"/>
  <c r="C1093" i="1"/>
  <c r="D1092" i="1"/>
  <c r="C1092" i="1"/>
  <c r="H1092" i="1" s="1"/>
  <c r="D1091" i="1"/>
  <c r="C1091" i="1"/>
  <c r="H1091" i="1" s="1"/>
  <c r="D1090" i="1"/>
  <c r="C1090" i="1"/>
  <c r="D1089" i="1"/>
  <c r="C1089" i="1"/>
  <c r="D1088" i="1"/>
  <c r="C1088" i="1"/>
  <c r="H1088" i="1" s="1"/>
  <c r="D1087" i="1"/>
  <c r="C1087" i="1"/>
  <c r="H1087" i="1" s="1"/>
  <c r="D1086" i="1"/>
  <c r="C1086" i="1"/>
  <c r="D1085" i="1"/>
  <c r="C1085" i="1"/>
  <c r="C1084" i="1"/>
  <c r="H1084" i="1" s="1"/>
  <c r="D1083" i="1"/>
  <c r="C1083" i="1"/>
  <c r="H1083" i="1" s="1"/>
  <c r="D1082" i="1"/>
  <c r="C1082" i="1"/>
  <c r="H1082" i="1" s="1"/>
  <c r="D1081" i="1"/>
  <c r="C1081" i="1"/>
  <c r="D1080" i="1"/>
  <c r="C1080" i="1"/>
  <c r="H1080" i="1" s="1"/>
  <c r="D1079" i="1"/>
  <c r="C1079" i="1"/>
  <c r="H1079" i="1" s="1"/>
  <c r="D1078" i="1"/>
  <c r="C1078" i="1"/>
  <c r="H1078" i="1" s="1"/>
  <c r="D1077" i="1"/>
  <c r="C1077" i="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5" i="1"/>
  <c r="C1055" i="1"/>
  <c r="H1055" i="1" s="1"/>
  <c r="D1054" i="1"/>
  <c r="C1054" i="1"/>
  <c r="D1053" i="1"/>
  <c r="C1053" i="1"/>
  <c r="D1052" i="1"/>
  <c r="C1052" i="1"/>
  <c r="H1052" i="1" s="1"/>
  <c r="D1051" i="1"/>
  <c r="C1051" i="1"/>
  <c r="H1051" i="1" s="1"/>
  <c r="D1050" i="1"/>
  <c r="C1050" i="1"/>
  <c r="D1049" i="1"/>
  <c r="C1049" i="1"/>
  <c r="D1048" i="1"/>
  <c r="C1048" i="1"/>
  <c r="H1048" i="1" s="1"/>
  <c r="D1045" i="1"/>
  <c r="C1045" i="1"/>
  <c r="H1045" i="1" s="1"/>
  <c r="D1044" i="1"/>
  <c r="C1044" i="1"/>
  <c r="H1044" i="1" s="1"/>
  <c r="D1043" i="1"/>
  <c r="C1043" i="1"/>
  <c r="H1043" i="1" s="1"/>
  <c r="D1042" i="1"/>
  <c r="C1042" i="1"/>
  <c r="D1041" i="1"/>
  <c r="C1041" i="1"/>
  <c r="H1041" i="1" s="1"/>
  <c r="D1040" i="1"/>
  <c r="C1040" i="1"/>
  <c r="H1040" i="1" s="1"/>
  <c r="D1039" i="1"/>
  <c r="C1039" i="1"/>
  <c r="H1039" i="1" s="1"/>
  <c r="D1038" i="1"/>
  <c r="C1038" i="1"/>
  <c r="D1037" i="1"/>
  <c r="C1037" i="1"/>
  <c r="H1037" i="1" s="1"/>
  <c r="D1036" i="1"/>
  <c r="C1036" i="1"/>
  <c r="H1036" i="1" s="1"/>
  <c r="D1035" i="1"/>
  <c r="C1035" i="1"/>
  <c r="H1035" i="1" s="1"/>
  <c r="D1034" i="1"/>
  <c r="C1034" i="1"/>
  <c r="D1033" i="1"/>
  <c r="C1033" i="1"/>
  <c r="H1033" i="1" s="1"/>
  <c r="D1032" i="1"/>
  <c r="C1032" i="1"/>
  <c r="H1032" i="1" s="1"/>
  <c r="D1031" i="1"/>
  <c r="C1031" i="1"/>
  <c r="H1031" i="1" s="1"/>
  <c r="D1030" i="1"/>
  <c r="C1030" i="1"/>
  <c r="D1029" i="1"/>
  <c r="C1029" i="1"/>
  <c r="H1029" i="1" s="1"/>
  <c r="D1028" i="1"/>
  <c r="C1028" i="1"/>
  <c r="H1028" i="1" s="1"/>
  <c r="D1027" i="1"/>
  <c r="C1027" i="1"/>
  <c r="H1027" i="1" s="1"/>
  <c r="D1026" i="1"/>
  <c r="C1026" i="1"/>
  <c r="D1025" i="1"/>
  <c r="C1025" i="1"/>
  <c r="H1025" i="1" s="1"/>
  <c r="D1024" i="1"/>
  <c r="C1024" i="1"/>
  <c r="H1024" i="1" s="1"/>
  <c r="D1023" i="1"/>
  <c r="C1023" i="1"/>
  <c r="H1023" i="1" s="1"/>
  <c r="D1022" i="1"/>
  <c r="C1022" i="1"/>
  <c r="D1021" i="1"/>
  <c r="C1021" i="1"/>
  <c r="H1021" i="1" s="1"/>
  <c r="D1020" i="1"/>
  <c r="C1020" i="1"/>
  <c r="H1020" i="1" s="1"/>
  <c r="D1019" i="1"/>
  <c r="C1019" i="1"/>
  <c r="H1019" i="1" s="1"/>
  <c r="D1018" i="1"/>
  <c r="C1018" i="1"/>
  <c r="D1017" i="1"/>
  <c r="C1017" i="1"/>
  <c r="H1017" i="1" s="1"/>
  <c r="D1016" i="1"/>
  <c r="C1016" i="1"/>
  <c r="H1016" i="1" s="1"/>
  <c r="D1015" i="1"/>
  <c r="C1015" i="1"/>
  <c r="H1015" i="1" s="1"/>
  <c r="D1014" i="1"/>
  <c r="C1014" i="1"/>
  <c r="D1013" i="1"/>
  <c r="C1013" i="1"/>
  <c r="H1013" i="1" s="1"/>
  <c r="D1012" i="1"/>
  <c r="C1012" i="1"/>
  <c r="H1012" i="1" s="1"/>
  <c r="D1011" i="1"/>
  <c r="C1011" i="1"/>
  <c r="H1011" i="1" s="1"/>
  <c r="D1010" i="1"/>
  <c r="C1010" i="1"/>
  <c r="D1009" i="1"/>
  <c r="C1009" i="1"/>
  <c r="H1009" i="1" s="1"/>
  <c r="D1008" i="1"/>
  <c r="C1008" i="1"/>
  <c r="H1008" i="1" s="1"/>
  <c r="D1007" i="1"/>
  <c r="C1007" i="1"/>
  <c r="H1007" i="1" s="1"/>
  <c r="D1006" i="1"/>
  <c r="C1006" i="1"/>
  <c r="D1005" i="1"/>
  <c r="C1005" i="1"/>
  <c r="H1005" i="1" s="1"/>
  <c r="D1004" i="1"/>
  <c r="C1004" i="1"/>
  <c r="H1004" i="1" s="1"/>
  <c r="D1003" i="1"/>
  <c r="C1003" i="1"/>
  <c r="H1003" i="1" s="1"/>
  <c r="D1002" i="1"/>
  <c r="C1002" i="1"/>
  <c r="D1001" i="1"/>
  <c r="C1001" i="1"/>
  <c r="H1001" i="1" s="1"/>
  <c r="D1000" i="1"/>
  <c r="C1000" i="1"/>
  <c r="H1000" i="1" s="1"/>
  <c r="D999" i="1"/>
  <c r="C999" i="1"/>
  <c r="H999" i="1" s="1"/>
  <c r="D998" i="1"/>
  <c r="C998" i="1"/>
  <c r="C997" i="1"/>
  <c r="D996" i="1"/>
  <c r="C996" i="1"/>
  <c r="H996" i="1" s="1"/>
  <c r="D995" i="1"/>
  <c r="C995" i="1"/>
  <c r="H995" i="1" s="1"/>
  <c r="D994" i="1"/>
  <c r="C994" i="1"/>
  <c r="D993" i="1"/>
  <c r="C993" i="1"/>
  <c r="H993" i="1" s="1"/>
  <c r="D992" i="1"/>
  <c r="C992" i="1"/>
  <c r="H992" i="1" s="1"/>
  <c r="D991" i="1"/>
  <c r="C991" i="1"/>
  <c r="H991" i="1" s="1"/>
  <c r="D989" i="1"/>
  <c r="C989" i="1"/>
  <c r="H989" i="1" s="1"/>
  <c r="D988" i="1"/>
  <c r="C988" i="1"/>
  <c r="H988" i="1" s="1"/>
  <c r="D987" i="1"/>
  <c r="C987" i="1"/>
  <c r="H987" i="1" s="1"/>
  <c r="D986" i="1"/>
  <c r="C986" i="1"/>
  <c r="D983" i="1"/>
  <c r="C983" i="1"/>
  <c r="H983" i="1" s="1"/>
  <c r="D982" i="1"/>
  <c r="C982" i="1"/>
  <c r="D981" i="1"/>
  <c r="C981" i="1"/>
  <c r="H981" i="1" s="1"/>
  <c r="D980" i="1"/>
  <c r="C980" i="1"/>
  <c r="H980" i="1" s="1"/>
  <c r="D979" i="1"/>
  <c r="C979" i="1"/>
  <c r="H979" i="1" s="1"/>
  <c r="D978" i="1"/>
  <c r="C978" i="1"/>
  <c r="D977" i="1"/>
  <c r="C977" i="1"/>
  <c r="H977" i="1" s="1"/>
  <c r="D976" i="1"/>
  <c r="C976" i="1"/>
  <c r="H976" i="1" s="1"/>
  <c r="D975" i="1"/>
  <c r="C975" i="1"/>
  <c r="H975" i="1" s="1"/>
  <c r="D974" i="1"/>
  <c r="C974" i="1"/>
  <c r="D973" i="1"/>
  <c r="C973" i="1"/>
  <c r="H973" i="1" s="1"/>
  <c r="D972" i="1"/>
  <c r="C972" i="1"/>
  <c r="H972" i="1" s="1"/>
  <c r="D971" i="1"/>
  <c r="C971" i="1"/>
  <c r="H971" i="1" s="1"/>
  <c r="D970" i="1"/>
  <c r="C970" i="1"/>
  <c r="D969" i="1"/>
  <c r="C969" i="1"/>
  <c r="H969" i="1" s="1"/>
  <c r="D968" i="1"/>
  <c r="C968" i="1"/>
  <c r="H968" i="1" s="1"/>
  <c r="D967" i="1"/>
  <c r="C967" i="1"/>
  <c r="H967" i="1" s="1"/>
  <c r="D966" i="1"/>
  <c r="C966" i="1"/>
  <c r="D965" i="1"/>
  <c r="C965" i="1"/>
  <c r="H965" i="1" s="1"/>
  <c r="D964" i="1"/>
  <c r="C964" i="1"/>
  <c r="H964" i="1" s="1"/>
  <c r="D963" i="1"/>
  <c r="C963" i="1"/>
  <c r="H963" i="1" s="1"/>
  <c r="D962" i="1"/>
  <c r="C962" i="1"/>
  <c r="D961" i="1"/>
  <c r="C961" i="1"/>
  <c r="H961" i="1" s="1"/>
  <c r="D960" i="1"/>
  <c r="C960" i="1"/>
  <c r="H960" i="1" s="1"/>
  <c r="D959" i="1"/>
  <c r="C959" i="1"/>
  <c r="H959" i="1" s="1"/>
  <c r="D958" i="1"/>
  <c r="C958" i="1"/>
  <c r="D957" i="1"/>
  <c r="C957" i="1"/>
  <c r="H957" i="1" s="1"/>
  <c r="D956" i="1"/>
  <c r="C956" i="1"/>
  <c r="H956" i="1" s="1"/>
  <c r="D955" i="1"/>
  <c r="C955" i="1"/>
  <c r="H955" i="1" s="1"/>
  <c r="D954" i="1"/>
  <c r="C954" i="1"/>
  <c r="D953" i="1"/>
  <c r="C953" i="1"/>
  <c r="H953" i="1" s="1"/>
  <c r="D952" i="1"/>
  <c r="C952" i="1"/>
  <c r="H952" i="1" s="1"/>
  <c r="D951" i="1"/>
  <c r="C951" i="1"/>
  <c r="H951" i="1" s="1"/>
  <c r="D950" i="1"/>
  <c r="C950" i="1"/>
  <c r="D949" i="1"/>
  <c r="C949" i="1"/>
  <c r="H949" i="1" s="1"/>
  <c r="D948" i="1"/>
  <c r="C948" i="1"/>
  <c r="H948" i="1" s="1"/>
  <c r="D947" i="1"/>
  <c r="C947" i="1"/>
  <c r="H947" i="1" s="1"/>
  <c r="D946" i="1"/>
  <c r="C946" i="1"/>
  <c r="D945" i="1"/>
  <c r="C945" i="1"/>
  <c r="H945" i="1" s="1"/>
  <c r="D944" i="1"/>
  <c r="C944" i="1"/>
  <c r="H944" i="1" s="1"/>
  <c r="D943" i="1"/>
  <c r="C943" i="1"/>
  <c r="H943" i="1" s="1"/>
  <c r="D942" i="1"/>
  <c r="C942" i="1"/>
  <c r="D941" i="1"/>
  <c r="C941" i="1"/>
  <c r="H941" i="1" s="1"/>
  <c r="D940" i="1"/>
  <c r="C940" i="1"/>
  <c r="H940" i="1" s="1"/>
  <c r="D939" i="1"/>
  <c r="C939" i="1"/>
  <c r="H939" i="1" s="1"/>
  <c r="D938" i="1"/>
  <c r="C938" i="1"/>
  <c r="D937" i="1"/>
  <c r="C937" i="1"/>
  <c r="H937" i="1" s="1"/>
  <c r="D936" i="1"/>
  <c r="C936" i="1"/>
  <c r="H936" i="1" s="1"/>
  <c r="D935" i="1"/>
  <c r="C935" i="1"/>
  <c r="H935" i="1" s="1"/>
  <c r="D934" i="1"/>
  <c r="C934" i="1"/>
  <c r="D933" i="1"/>
  <c r="C933" i="1"/>
  <c r="H933" i="1" s="1"/>
  <c r="D932" i="1"/>
  <c r="C932" i="1"/>
  <c r="H932" i="1" s="1"/>
  <c r="D931" i="1"/>
  <c r="C931" i="1"/>
  <c r="H931" i="1" s="1"/>
  <c r="D930" i="1"/>
  <c r="C930" i="1"/>
  <c r="D929" i="1"/>
  <c r="C929" i="1"/>
  <c r="H929" i="1" s="1"/>
  <c r="D928" i="1"/>
  <c r="C928" i="1"/>
  <c r="H928" i="1" s="1"/>
  <c r="D927" i="1"/>
  <c r="C927" i="1"/>
  <c r="H927" i="1" s="1"/>
  <c r="D926" i="1"/>
  <c r="C926" i="1"/>
  <c r="D925" i="1"/>
  <c r="C925" i="1"/>
  <c r="H925" i="1" s="1"/>
  <c r="D924" i="1"/>
  <c r="C924" i="1"/>
  <c r="H924" i="1" s="1"/>
  <c r="D923" i="1"/>
  <c r="C923" i="1"/>
  <c r="H923" i="1" s="1"/>
  <c r="D922" i="1"/>
  <c r="C922" i="1"/>
  <c r="D921" i="1"/>
  <c r="C921" i="1"/>
  <c r="H921" i="1" s="1"/>
  <c r="D920" i="1"/>
  <c r="C920" i="1"/>
  <c r="H920" i="1" s="1"/>
  <c r="D919" i="1"/>
  <c r="C919" i="1"/>
  <c r="H919" i="1" s="1"/>
  <c r="D918" i="1"/>
  <c r="C918" i="1"/>
  <c r="D917" i="1"/>
  <c r="C917" i="1"/>
  <c r="H917" i="1" s="1"/>
  <c r="D916" i="1"/>
  <c r="C916" i="1"/>
  <c r="H916" i="1" s="1"/>
  <c r="D915" i="1"/>
  <c r="C915" i="1"/>
  <c r="H915" i="1" s="1"/>
  <c r="D914" i="1"/>
  <c r="C914" i="1"/>
  <c r="D913" i="1"/>
  <c r="C913" i="1"/>
  <c r="H913" i="1" s="1"/>
  <c r="D912" i="1"/>
  <c r="C912" i="1"/>
  <c r="H912" i="1" s="1"/>
  <c r="D911" i="1"/>
  <c r="C911" i="1"/>
  <c r="H911" i="1" s="1"/>
  <c r="D910" i="1"/>
  <c r="C910" i="1"/>
  <c r="D909" i="1"/>
  <c r="C909" i="1"/>
  <c r="H909" i="1" s="1"/>
  <c r="D908" i="1"/>
  <c r="C908" i="1"/>
  <c r="H908" i="1" s="1"/>
  <c r="D907" i="1"/>
  <c r="C907" i="1"/>
  <c r="H907" i="1" s="1"/>
  <c r="D906" i="1"/>
  <c r="C906" i="1"/>
  <c r="D905" i="1"/>
  <c r="C905" i="1"/>
  <c r="H905" i="1" s="1"/>
  <c r="D904" i="1"/>
  <c r="C904" i="1"/>
  <c r="H904" i="1" s="1"/>
  <c r="D903" i="1"/>
  <c r="C903" i="1"/>
  <c r="H903" i="1" s="1"/>
  <c r="D902" i="1"/>
  <c r="C902" i="1"/>
  <c r="D901" i="1"/>
  <c r="C901" i="1"/>
  <c r="H901" i="1" s="1"/>
  <c r="D900" i="1"/>
  <c r="C900" i="1"/>
  <c r="H900" i="1" s="1"/>
  <c r="D899" i="1"/>
  <c r="C899" i="1"/>
  <c r="H899" i="1" s="1"/>
  <c r="D898" i="1"/>
  <c r="C898" i="1"/>
  <c r="D897" i="1"/>
  <c r="C897" i="1"/>
  <c r="H897" i="1" s="1"/>
  <c r="D896" i="1"/>
  <c r="C896" i="1"/>
  <c r="H896" i="1" s="1"/>
  <c r="D895" i="1"/>
  <c r="C895" i="1"/>
  <c r="H895" i="1" s="1"/>
  <c r="D894" i="1"/>
  <c r="C894" i="1"/>
  <c r="D893" i="1"/>
  <c r="C893" i="1"/>
  <c r="H893" i="1" s="1"/>
  <c r="D892" i="1"/>
  <c r="C892" i="1"/>
  <c r="H892" i="1" s="1"/>
  <c r="D891" i="1"/>
  <c r="C891" i="1"/>
  <c r="H891" i="1" s="1"/>
  <c r="D890" i="1"/>
  <c r="C890" i="1"/>
  <c r="D889" i="1"/>
  <c r="C889" i="1"/>
  <c r="H889" i="1" s="1"/>
  <c r="D888" i="1"/>
  <c r="C888" i="1"/>
  <c r="H888" i="1" s="1"/>
  <c r="D887" i="1"/>
  <c r="C887" i="1"/>
  <c r="H887" i="1" s="1"/>
  <c r="D886" i="1"/>
  <c r="C886" i="1"/>
  <c r="D885" i="1"/>
  <c r="C885" i="1"/>
  <c r="H885" i="1" s="1"/>
  <c r="D884" i="1"/>
  <c r="C884" i="1"/>
  <c r="H884" i="1" s="1"/>
  <c r="D883" i="1"/>
  <c r="C883" i="1"/>
  <c r="H883" i="1" s="1"/>
  <c r="D882" i="1"/>
  <c r="C882" i="1"/>
  <c r="D881" i="1"/>
  <c r="C881" i="1"/>
  <c r="H881" i="1" s="1"/>
  <c r="D880" i="1"/>
  <c r="C880" i="1"/>
  <c r="H880" i="1" s="1"/>
  <c r="D879" i="1"/>
  <c r="C879" i="1"/>
  <c r="H879" i="1" s="1"/>
  <c r="D878" i="1"/>
  <c r="C878" i="1"/>
  <c r="D877" i="1"/>
  <c r="C877" i="1"/>
  <c r="H877" i="1" s="1"/>
  <c r="D876" i="1"/>
  <c r="C876" i="1"/>
  <c r="H876" i="1" s="1"/>
  <c r="D875" i="1"/>
  <c r="C875" i="1"/>
  <c r="H875" i="1" s="1"/>
  <c r="D874" i="1"/>
  <c r="C874" i="1"/>
  <c r="D873" i="1"/>
  <c r="C873" i="1"/>
  <c r="H873" i="1" s="1"/>
  <c r="D872" i="1"/>
  <c r="C872" i="1"/>
  <c r="H872" i="1" s="1"/>
  <c r="D871" i="1"/>
  <c r="C871" i="1"/>
  <c r="H871" i="1" s="1"/>
  <c r="D870" i="1"/>
  <c r="C870" i="1"/>
  <c r="D869" i="1"/>
  <c r="C869" i="1"/>
  <c r="H869" i="1" s="1"/>
  <c r="D868" i="1"/>
  <c r="C868" i="1"/>
  <c r="H868" i="1" s="1"/>
  <c r="D867" i="1"/>
  <c r="C867" i="1"/>
  <c r="H867" i="1" s="1"/>
  <c r="D866" i="1"/>
  <c r="C866" i="1"/>
  <c r="D865" i="1"/>
  <c r="C865" i="1"/>
  <c r="H865" i="1" s="1"/>
  <c r="D864" i="1"/>
  <c r="C864" i="1"/>
  <c r="H864" i="1" s="1"/>
  <c r="D863" i="1"/>
  <c r="C863" i="1"/>
  <c r="H863" i="1" s="1"/>
  <c r="D862" i="1"/>
  <c r="C862" i="1"/>
  <c r="D861" i="1"/>
  <c r="C861" i="1"/>
  <c r="H861" i="1" s="1"/>
  <c r="D860" i="1"/>
  <c r="C860" i="1"/>
  <c r="H860" i="1" s="1"/>
  <c r="D859" i="1"/>
  <c r="C859" i="1"/>
  <c r="H859" i="1" s="1"/>
  <c r="D858" i="1"/>
  <c r="C858" i="1"/>
  <c r="D857" i="1"/>
  <c r="C857" i="1"/>
  <c r="H857" i="1" s="1"/>
  <c r="D856" i="1"/>
  <c r="C856" i="1"/>
  <c r="H856" i="1" s="1"/>
  <c r="D855" i="1"/>
  <c r="C855" i="1"/>
  <c r="H855" i="1" s="1"/>
  <c r="D854" i="1"/>
  <c r="C854" i="1"/>
  <c r="D853" i="1"/>
  <c r="C853" i="1"/>
  <c r="H853" i="1" s="1"/>
  <c r="D852" i="1"/>
  <c r="C852" i="1"/>
  <c r="H852" i="1" s="1"/>
  <c r="D851" i="1"/>
  <c r="C851" i="1"/>
  <c r="H851" i="1" s="1"/>
  <c r="D850" i="1"/>
  <c r="C850" i="1"/>
  <c r="D849" i="1"/>
  <c r="C849" i="1"/>
  <c r="H849" i="1" s="1"/>
  <c r="D848" i="1"/>
  <c r="C848" i="1"/>
  <c r="H848" i="1" s="1"/>
  <c r="D847" i="1"/>
  <c r="C847" i="1"/>
  <c r="H847" i="1" s="1"/>
  <c r="D846" i="1"/>
  <c r="C846" i="1"/>
  <c r="D845" i="1"/>
  <c r="C845" i="1"/>
  <c r="H845" i="1" s="1"/>
  <c r="D844" i="1"/>
  <c r="C844" i="1"/>
  <c r="H844" i="1" s="1"/>
  <c r="D843" i="1"/>
  <c r="C843" i="1"/>
  <c r="H843" i="1" s="1"/>
  <c r="D842" i="1"/>
  <c r="C842" i="1"/>
  <c r="D841" i="1"/>
  <c r="C841" i="1"/>
  <c r="H841" i="1" s="1"/>
  <c r="D840" i="1"/>
  <c r="C840" i="1"/>
  <c r="H840" i="1" s="1"/>
  <c r="D839" i="1"/>
  <c r="C839" i="1"/>
  <c r="H839" i="1" s="1"/>
  <c r="D838" i="1"/>
  <c r="C838" i="1"/>
  <c r="D837" i="1"/>
  <c r="C837" i="1"/>
  <c r="H837" i="1" s="1"/>
  <c r="D836" i="1"/>
  <c r="C836" i="1"/>
  <c r="H836" i="1" s="1"/>
  <c r="D835" i="1"/>
  <c r="C835" i="1"/>
  <c r="H835" i="1" s="1"/>
  <c r="D834" i="1"/>
  <c r="C834" i="1"/>
  <c r="D833" i="1"/>
  <c r="C833" i="1"/>
  <c r="H833" i="1" s="1"/>
  <c r="D832" i="1"/>
  <c r="C832" i="1"/>
  <c r="H832" i="1" s="1"/>
  <c r="D831" i="1"/>
  <c r="C831" i="1"/>
  <c r="H831" i="1" s="1"/>
  <c r="D830" i="1"/>
  <c r="C830" i="1"/>
  <c r="D829" i="1"/>
  <c r="C829" i="1"/>
  <c r="H829" i="1" s="1"/>
  <c r="D828" i="1"/>
  <c r="C828" i="1"/>
  <c r="H828" i="1" s="1"/>
  <c r="D827" i="1"/>
  <c r="C827" i="1"/>
  <c r="H827" i="1" s="1"/>
  <c r="D826" i="1"/>
  <c r="C826" i="1"/>
  <c r="D825" i="1"/>
  <c r="C825" i="1"/>
  <c r="H825" i="1" s="1"/>
  <c r="D824" i="1"/>
  <c r="C824" i="1"/>
  <c r="H824" i="1" s="1"/>
  <c r="D823" i="1"/>
  <c r="C823" i="1"/>
  <c r="H823" i="1" s="1"/>
  <c r="D822" i="1"/>
  <c r="C822" i="1"/>
  <c r="D821" i="1"/>
  <c r="C821" i="1"/>
  <c r="H821" i="1" s="1"/>
  <c r="D820" i="1"/>
  <c r="C820" i="1"/>
  <c r="H820" i="1" s="1"/>
  <c r="D819" i="1"/>
  <c r="C819" i="1"/>
  <c r="H819" i="1" s="1"/>
  <c r="D818" i="1"/>
  <c r="C818" i="1"/>
  <c r="D817" i="1"/>
  <c r="C817" i="1"/>
  <c r="H817" i="1" s="1"/>
  <c r="D816" i="1"/>
  <c r="C816" i="1"/>
  <c r="H816" i="1" s="1"/>
  <c r="D815" i="1"/>
  <c r="C815" i="1"/>
  <c r="H815" i="1" s="1"/>
  <c r="D814" i="1"/>
  <c r="C814" i="1"/>
  <c r="D813" i="1"/>
  <c r="C813" i="1"/>
  <c r="H813" i="1" s="1"/>
  <c r="D812" i="1"/>
  <c r="C812" i="1"/>
  <c r="H812" i="1" s="1"/>
  <c r="D811" i="1"/>
  <c r="C811" i="1"/>
  <c r="H811" i="1" s="1"/>
  <c r="D810" i="1"/>
  <c r="C810" i="1"/>
  <c r="D809" i="1"/>
  <c r="C809" i="1"/>
  <c r="H809" i="1" s="1"/>
  <c r="D808" i="1"/>
  <c r="C808" i="1"/>
  <c r="H808" i="1" s="1"/>
  <c r="D807" i="1"/>
  <c r="C807" i="1"/>
  <c r="H807" i="1" s="1"/>
  <c r="D806" i="1"/>
  <c r="C806" i="1"/>
  <c r="D805" i="1"/>
  <c r="C805" i="1"/>
  <c r="H805" i="1" s="1"/>
  <c r="D804" i="1"/>
  <c r="C804" i="1"/>
  <c r="H804" i="1" s="1"/>
  <c r="D803" i="1"/>
  <c r="C803" i="1"/>
  <c r="H803" i="1" s="1"/>
  <c r="D802" i="1"/>
  <c r="C802" i="1"/>
  <c r="D801" i="1"/>
  <c r="C801" i="1"/>
  <c r="H801" i="1" s="1"/>
  <c r="D800" i="1"/>
  <c r="C800" i="1"/>
  <c r="H800" i="1" s="1"/>
  <c r="D799" i="1"/>
  <c r="C799" i="1"/>
  <c r="H799" i="1" s="1"/>
  <c r="D798" i="1"/>
  <c r="C798" i="1"/>
  <c r="D797" i="1"/>
  <c r="C797" i="1"/>
  <c r="H797" i="1" s="1"/>
  <c r="D796" i="1"/>
  <c r="C796" i="1"/>
  <c r="H796" i="1" s="1"/>
  <c r="D795" i="1"/>
  <c r="C795" i="1"/>
  <c r="H795" i="1" s="1"/>
  <c r="D794" i="1"/>
  <c r="C794" i="1"/>
  <c r="D793" i="1"/>
  <c r="C793" i="1"/>
  <c r="H793" i="1" s="1"/>
  <c r="D792" i="1"/>
  <c r="C792" i="1"/>
  <c r="H792" i="1" s="1"/>
  <c r="D791" i="1"/>
  <c r="C791" i="1"/>
  <c r="H791" i="1" s="1"/>
  <c r="D790" i="1"/>
  <c r="C790" i="1"/>
  <c r="D789" i="1"/>
  <c r="C789" i="1"/>
  <c r="H789" i="1" s="1"/>
  <c r="D788" i="1"/>
  <c r="C788" i="1"/>
  <c r="H788" i="1" s="1"/>
  <c r="D787" i="1"/>
  <c r="C787" i="1"/>
  <c r="H787" i="1" s="1"/>
  <c r="D786" i="1"/>
  <c r="C786" i="1"/>
  <c r="D785" i="1"/>
  <c r="C785" i="1"/>
  <c r="H785" i="1" s="1"/>
  <c r="D784" i="1"/>
  <c r="C784" i="1"/>
  <c r="H784" i="1" s="1"/>
  <c r="D783" i="1"/>
  <c r="C783" i="1"/>
  <c r="H783" i="1" s="1"/>
  <c r="D782" i="1"/>
  <c r="C782" i="1"/>
  <c r="D781" i="1"/>
  <c r="C781" i="1"/>
  <c r="H781" i="1" s="1"/>
  <c r="D780" i="1"/>
  <c r="C780" i="1"/>
  <c r="H780" i="1" s="1"/>
  <c r="D779" i="1"/>
  <c r="C779" i="1"/>
  <c r="H779" i="1" s="1"/>
  <c r="D778" i="1"/>
  <c r="C778" i="1"/>
  <c r="D777" i="1"/>
  <c r="C777" i="1"/>
  <c r="H777" i="1" s="1"/>
  <c r="D776" i="1"/>
  <c r="C776" i="1"/>
  <c r="H776" i="1" s="1"/>
  <c r="D775" i="1"/>
  <c r="C775" i="1"/>
  <c r="H775" i="1" s="1"/>
  <c r="D774" i="1"/>
  <c r="C774" i="1"/>
  <c r="D773" i="1"/>
  <c r="C773" i="1"/>
  <c r="H773" i="1" s="1"/>
  <c r="D772" i="1"/>
  <c r="C772" i="1"/>
  <c r="H772" i="1" s="1"/>
  <c r="D771" i="1"/>
  <c r="C771" i="1"/>
  <c r="H771" i="1" s="1"/>
  <c r="D770" i="1"/>
  <c r="C770" i="1"/>
  <c r="D769" i="1"/>
  <c r="C769" i="1"/>
  <c r="H769" i="1" s="1"/>
  <c r="D768" i="1"/>
  <c r="C768" i="1"/>
  <c r="H768" i="1" s="1"/>
  <c r="D767" i="1"/>
  <c r="C767" i="1"/>
  <c r="H767" i="1" s="1"/>
  <c r="D766" i="1"/>
  <c r="C766" i="1"/>
  <c r="D765" i="1"/>
  <c r="C765" i="1"/>
  <c r="H765" i="1" s="1"/>
  <c r="D764" i="1"/>
  <c r="C764" i="1"/>
  <c r="H764" i="1" s="1"/>
  <c r="D763" i="1"/>
  <c r="C763" i="1"/>
  <c r="H763" i="1" s="1"/>
  <c r="D762" i="1"/>
  <c r="C762" i="1"/>
  <c r="D761" i="1"/>
  <c r="C761" i="1"/>
  <c r="H761" i="1" s="1"/>
  <c r="D760" i="1"/>
  <c r="C760" i="1"/>
  <c r="H760" i="1" s="1"/>
  <c r="D759" i="1"/>
  <c r="C759" i="1"/>
  <c r="H759" i="1" s="1"/>
  <c r="D758" i="1"/>
  <c r="C758" i="1"/>
  <c r="D757" i="1"/>
  <c r="C757" i="1"/>
  <c r="H757" i="1" s="1"/>
  <c r="D756" i="1"/>
  <c r="C756" i="1"/>
  <c r="H756" i="1" s="1"/>
  <c r="D755" i="1"/>
  <c r="C755" i="1"/>
  <c r="H755" i="1" s="1"/>
  <c r="D754" i="1"/>
  <c r="C754" i="1"/>
  <c r="D753" i="1"/>
  <c r="C753" i="1"/>
  <c r="H753" i="1" s="1"/>
  <c r="D752" i="1"/>
  <c r="C752" i="1"/>
  <c r="H752" i="1" s="1"/>
  <c r="D751" i="1"/>
  <c r="C751" i="1"/>
  <c r="H751" i="1" s="1"/>
  <c r="D750" i="1"/>
  <c r="C750" i="1"/>
  <c r="D749" i="1"/>
  <c r="C749" i="1"/>
  <c r="H749" i="1" s="1"/>
  <c r="D748" i="1"/>
  <c r="C748" i="1"/>
  <c r="H748" i="1" s="1"/>
  <c r="D747" i="1"/>
  <c r="C747" i="1"/>
  <c r="H747" i="1" s="1"/>
  <c r="D746" i="1"/>
  <c r="C746" i="1"/>
  <c r="D745" i="1"/>
  <c r="C745" i="1"/>
  <c r="H745" i="1" s="1"/>
  <c r="D744" i="1"/>
  <c r="C744" i="1"/>
  <c r="H744" i="1" s="1"/>
  <c r="D743" i="1"/>
  <c r="C743" i="1"/>
  <c r="H743" i="1" s="1"/>
  <c r="D742" i="1"/>
  <c r="C742" i="1"/>
  <c r="D741" i="1"/>
  <c r="C741" i="1"/>
  <c r="H741" i="1" s="1"/>
  <c r="D740" i="1"/>
  <c r="C740" i="1"/>
  <c r="H740" i="1" s="1"/>
  <c r="D739" i="1"/>
  <c r="C739" i="1"/>
  <c r="H739" i="1" s="1"/>
  <c r="D738" i="1"/>
  <c r="C738" i="1"/>
  <c r="D737" i="1"/>
  <c r="C737" i="1"/>
  <c r="H737" i="1" s="1"/>
  <c r="D736" i="1"/>
  <c r="C736" i="1"/>
  <c r="H736" i="1" s="1"/>
  <c r="D735" i="1"/>
  <c r="C735" i="1"/>
  <c r="H735" i="1" s="1"/>
  <c r="D734" i="1"/>
  <c r="C734" i="1"/>
  <c r="D733" i="1"/>
  <c r="C733" i="1"/>
  <c r="H733" i="1" s="1"/>
  <c r="D732" i="1"/>
  <c r="C732" i="1"/>
  <c r="H732" i="1" s="1"/>
  <c r="D731" i="1"/>
  <c r="C731" i="1"/>
  <c r="H731" i="1" s="1"/>
  <c r="D730" i="1"/>
  <c r="C730" i="1"/>
  <c r="D729" i="1"/>
  <c r="C729" i="1"/>
  <c r="H729" i="1" s="1"/>
  <c r="D728" i="1"/>
  <c r="C728" i="1"/>
  <c r="H728" i="1" s="1"/>
  <c r="D727" i="1"/>
  <c r="C727" i="1"/>
  <c r="H727" i="1" s="1"/>
  <c r="D726" i="1"/>
  <c r="C726" i="1"/>
  <c r="D725" i="1"/>
  <c r="C725" i="1"/>
  <c r="H725" i="1" s="1"/>
  <c r="D724" i="1"/>
  <c r="C724" i="1"/>
  <c r="H724" i="1" s="1"/>
  <c r="D723" i="1"/>
  <c r="C723" i="1"/>
  <c r="H723" i="1" s="1"/>
  <c r="D722" i="1"/>
  <c r="C722" i="1"/>
  <c r="D721" i="1"/>
  <c r="C721" i="1"/>
  <c r="H721" i="1" s="1"/>
  <c r="D720" i="1"/>
  <c r="C720" i="1"/>
  <c r="H720" i="1" s="1"/>
  <c r="D719" i="1"/>
  <c r="C719" i="1"/>
  <c r="H719" i="1" s="1"/>
  <c r="D718" i="1"/>
  <c r="C718" i="1"/>
  <c r="D717" i="1"/>
  <c r="C717" i="1"/>
  <c r="H717" i="1" s="1"/>
  <c r="D716" i="1"/>
  <c r="C716" i="1"/>
  <c r="H716" i="1" s="1"/>
  <c r="D715" i="1"/>
  <c r="C715" i="1"/>
  <c r="H715" i="1" s="1"/>
  <c r="D714" i="1"/>
  <c r="C714" i="1"/>
  <c r="D713" i="1"/>
  <c r="C713" i="1"/>
  <c r="H713" i="1" s="1"/>
  <c r="D712" i="1"/>
  <c r="C712" i="1"/>
  <c r="H712" i="1" s="1"/>
  <c r="D711" i="1"/>
  <c r="C711" i="1"/>
  <c r="H711" i="1" s="1"/>
  <c r="D710" i="1"/>
  <c r="C710" i="1"/>
  <c r="D709" i="1"/>
  <c r="C709" i="1"/>
  <c r="H709" i="1" s="1"/>
  <c r="D708" i="1"/>
  <c r="C708" i="1"/>
  <c r="H708" i="1" s="1"/>
  <c r="D707" i="1"/>
  <c r="C707" i="1"/>
  <c r="H707" i="1" s="1"/>
  <c r="D706" i="1"/>
  <c r="C706" i="1"/>
  <c r="D705" i="1"/>
  <c r="C705" i="1"/>
  <c r="H705" i="1" s="1"/>
  <c r="D704" i="1"/>
  <c r="C704" i="1"/>
  <c r="H704" i="1" s="1"/>
  <c r="D703" i="1"/>
  <c r="C703" i="1"/>
  <c r="H703" i="1" s="1"/>
  <c r="D702" i="1"/>
  <c r="C702" i="1"/>
  <c r="D701" i="1"/>
  <c r="C701" i="1"/>
  <c r="H701" i="1" s="1"/>
  <c r="D700" i="1"/>
  <c r="C700" i="1"/>
  <c r="H700" i="1" s="1"/>
  <c r="D699" i="1"/>
  <c r="C699" i="1"/>
  <c r="H699" i="1" s="1"/>
  <c r="D698" i="1"/>
  <c r="C698" i="1"/>
  <c r="D697" i="1"/>
  <c r="C697" i="1"/>
  <c r="H697" i="1" s="1"/>
  <c r="D696" i="1"/>
  <c r="C696" i="1"/>
  <c r="H696" i="1" s="1"/>
  <c r="D695" i="1"/>
  <c r="C695" i="1"/>
  <c r="H695" i="1" s="1"/>
  <c r="D694" i="1"/>
  <c r="C694" i="1"/>
  <c r="D693" i="1"/>
  <c r="C693" i="1"/>
  <c r="H693" i="1" s="1"/>
  <c r="D692" i="1"/>
  <c r="C692" i="1"/>
  <c r="H692" i="1" s="1"/>
  <c r="D691" i="1"/>
  <c r="C691" i="1"/>
  <c r="H691" i="1" s="1"/>
  <c r="D690" i="1"/>
  <c r="C690" i="1"/>
  <c r="D689" i="1"/>
  <c r="C689" i="1"/>
  <c r="H689" i="1" s="1"/>
  <c r="D688" i="1"/>
  <c r="C688" i="1"/>
  <c r="H688" i="1" s="1"/>
  <c r="D687" i="1"/>
  <c r="C687" i="1"/>
  <c r="H687" i="1" s="1"/>
  <c r="D686" i="1"/>
  <c r="C686" i="1"/>
  <c r="D685" i="1"/>
  <c r="C685" i="1"/>
  <c r="H685" i="1" s="1"/>
  <c r="D684" i="1"/>
  <c r="C684" i="1"/>
  <c r="H684" i="1" s="1"/>
  <c r="D683" i="1"/>
  <c r="C683" i="1"/>
  <c r="H683" i="1" s="1"/>
  <c r="D682" i="1"/>
  <c r="C682" i="1"/>
  <c r="D681" i="1"/>
  <c r="C681" i="1"/>
  <c r="H681" i="1" s="1"/>
  <c r="D680" i="1"/>
  <c r="C680" i="1"/>
  <c r="H680" i="1" s="1"/>
  <c r="D679" i="1"/>
  <c r="C679" i="1"/>
  <c r="H679" i="1" s="1"/>
  <c r="D678" i="1"/>
  <c r="C678" i="1"/>
  <c r="D677" i="1"/>
  <c r="C677" i="1"/>
  <c r="H677" i="1" s="1"/>
  <c r="D676" i="1"/>
  <c r="C676" i="1"/>
  <c r="H676" i="1" s="1"/>
  <c r="D675" i="1"/>
  <c r="C675" i="1"/>
  <c r="H675" i="1" s="1"/>
  <c r="D674" i="1"/>
  <c r="C674" i="1"/>
  <c r="D673" i="1"/>
  <c r="C673" i="1"/>
  <c r="H673" i="1" s="1"/>
  <c r="D672" i="1"/>
  <c r="C672" i="1"/>
  <c r="H672" i="1" s="1"/>
  <c r="D671" i="1"/>
  <c r="C671" i="1"/>
  <c r="H671" i="1" s="1"/>
  <c r="D670" i="1"/>
  <c r="C670" i="1"/>
  <c r="D669" i="1"/>
  <c r="C669" i="1"/>
  <c r="D668" i="1"/>
  <c r="C668" i="1"/>
  <c r="H668" i="1" s="1"/>
  <c r="D667" i="1"/>
  <c r="C667" i="1"/>
  <c r="H667" i="1" s="1"/>
  <c r="D666" i="1"/>
  <c r="C666" i="1"/>
  <c r="D665" i="1"/>
  <c r="C665" i="1"/>
  <c r="H665" i="1" s="1"/>
  <c r="D664" i="1"/>
  <c r="C664" i="1"/>
  <c r="H664" i="1" s="1"/>
  <c r="D663" i="1"/>
  <c r="C663" i="1"/>
  <c r="H663" i="1" s="1"/>
  <c r="D662" i="1"/>
  <c r="C662" i="1"/>
  <c r="D661" i="1"/>
  <c r="C661" i="1"/>
  <c r="H661" i="1" s="1"/>
  <c r="D660" i="1"/>
  <c r="C660" i="1"/>
  <c r="H660" i="1" s="1"/>
  <c r="D659" i="1"/>
  <c r="C659" i="1"/>
  <c r="H659" i="1" s="1"/>
  <c r="D658" i="1"/>
  <c r="C658" i="1"/>
  <c r="D657" i="1"/>
  <c r="C657" i="1"/>
  <c r="H657" i="1" s="1"/>
  <c r="D656" i="1"/>
  <c r="C656" i="1"/>
  <c r="H656" i="1" s="1"/>
  <c r="D655" i="1"/>
  <c r="C655" i="1"/>
  <c r="H655" i="1" s="1"/>
  <c r="D654" i="1"/>
  <c r="C654" i="1"/>
  <c r="D653" i="1"/>
  <c r="C653" i="1"/>
  <c r="H653" i="1" s="1"/>
  <c r="D652" i="1"/>
  <c r="C652" i="1"/>
  <c r="H652" i="1" s="1"/>
  <c r="D651" i="1"/>
  <c r="C651" i="1"/>
  <c r="H651" i="1" s="1"/>
  <c r="D650" i="1"/>
  <c r="C650" i="1"/>
  <c r="D649" i="1"/>
  <c r="C649" i="1"/>
  <c r="H649" i="1" s="1"/>
  <c r="D648" i="1"/>
  <c r="C648" i="1"/>
  <c r="H648" i="1" s="1"/>
  <c r="D647" i="1"/>
  <c r="C647" i="1"/>
  <c r="D646" i="1"/>
  <c r="C646" i="1"/>
  <c r="D645" i="1"/>
  <c r="C645" i="1"/>
  <c r="H645" i="1" s="1"/>
  <c r="D644" i="1"/>
  <c r="C644" i="1"/>
  <c r="H644" i="1" s="1"/>
  <c r="D643" i="1"/>
  <c r="C643" i="1"/>
  <c r="H643" i="1" s="1"/>
  <c r="D642" i="1"/>
  <c r="C642" i="1"/>
  <c r="D641" i="1"/>
  <c r="C641" i="1"/>
  <c r="H641" i="1" s="1"/>
  <c r="D632" i="1"/>
  <c r="C632" i="1"/>
  <c r="H632" i="1" s="1"/>
  <c r="D631" i="1"/>
  <c r="C631" i="1"/>
  <c r="D628" i="1"/>
  <c r="C628" i="1"/>
  <c r="H628" i="1" s="1"/>
  <c r="D627" i="1"/>
  <c r="C627" i="1"/>
  <c r="D626" i="1"/>
  <c r="C626" i="1"/>
  <c r="H626" i="1" s="1"/>
  <c r="D625" i="1"/>
  <c r="C625" i="1"/>
  <c r="H625" i="1" s="1"/>
  <c r="D624" i="1"/>
  <c r="C624" i="1"/>
  <c r="H624" i="1" s="1"/>
  <c r="D623" i="1"/>
  <c r="C623" i="1"/>
  <c r="D622" i="1"/>
  <c r="C622" i="1"/>
  <c r="H622" i="1" s="1"/>
  <c r="D621" i="1"/>
  <c r="C621" i="1"/>
  <c r="H621" i="1" s="1"/>
  <c r="D620" i="1"/>
  <c r="C620" i="1"/>
  <c r="H620" i="1" s="1"/>
  <c r="D619" i="1"/>
  <c r="D618" i="1"/>
  <c r="C618" i="1"/>
  <c r="H618" i="1" s="1"/>
  <c r="D617" i="1"/>
  <c r="C617" i="1"/>
  <c r="D616" i="1"/>
  <c r="C616" i="1"/>
  <c r="H616" i="1" s="1"/>
  <c r="D615" i="1"/>
  <c r="C615" i="1"/>
  <c r="D614" i="1"/>
  <c r="C614" i="1"/>
  <c r="H614" i="1" s="1"/>
  <c r="D613" i="1"/>
  <c r="C613" i="1"/>
  <c r="H613" i="1" s="1"/>
  <c r="D612" i="1"/>
  <c r="C612" i="1"/>
  <c r="H612" i="1" s="1"/>
  <c r="D611" i="1"/>
  <c r="C611" i="1"/>
  <c r="D610" i="1"/>
  <c r="C610" i="1"/>
  <c r="H610" i="1" s="1"/>
  <c r="D609" i="1"/>
  <c r="C609" i="1"/>
  <c r="H609" i="1" s="1"/>
  <c r="D608" i="1"/>
  <c r="C608" i="1"/>
  <c r="H608" i="1" s="1"/>
  <c r="D607" i="1"/>
  <c r="C607" i="1"/>
  <c r="D606" i="1"/>
  <c r="C606" i="1"/>
  <c r="H606" i="1" s="1"/>
  <c r="D605" i="1"/>
  <c r="C605" i="1"/>
  <c r="H605" i="1" s="1"/>
  <c r="D604" i="1"/>
  <c r="C604" i="1"/>
  <c r="H604" i="1" s="1"/>
  <c r="D603" i="1"/>
  <c r="C603" i="1"/>
  <c r="D602" i="1"/>
  <c r="C602" i="1"/>
  <c r="H602" i="1" s="1"/>
  <c r="D601" i="1"/>
  <c r="C601" i="1"/>
  <c r="H601" i="1" s="1"/>
  <c r="D600" i="1"/>
  <c r="C600" i="1"/>
  <c r="H600" i="1" s="1"/>
  <c r="D599" i="1"/>
  <c r="C599" i="1"/>
  <c r="D598" i="1"/>
  <c r="C598" i="1"/>
  <c r="H598" i="1" s="1"/>
  <c r="D597" i="1"/>
  <c r="C597" i="1"/>
  <c r="H597" i="1" s="1"/>
  <c r="D596" i="1"/>
  <c r="C596" i="1"/>
  <c r="H596" i="1" s="1"/>
  <c r="D595" i="1"/>
  <c r="C595" i="1"/>
  <c r="D594" i="1"/>
  <c r="C594" i="1"/>
  <c r="H594" i="1" s="1"/>
  <c r="D593" i="1"/>
  <c r="C593" i="1"/>
  <c r="H593" i="1" s="1"/>
  <c r="D592" i="1"/>
  <c r="C592" i="1"/>
  <c r="H592" i="1" s="1"/>
  <c r="D591" i="1"/>
  <c r="C591" i="1"/>
  <c r="D590" i="1"/>
  <c r="C590" i="1"/>
  <c r="H590" i="1" s="1"/>
  <c r="D589" i="1"/>
  <c r="C589" i="1"/>
  <c r="H589" i="1" s="1"/>
  <c r="D588" i="1"/>
  <c r="C588" i="1"/>
  <c r="H588" i="1" s="1"/>
  <c r="D587" i="1"/>
  <c r="C587" i="1"/>
  <c r="D586" i="1"/>
  <c r="C586" i="1"/>
  <c r="H586" i="1" s="1"/>
  <c r="D585" i="1"/>
  <c r="C585" i="1"/>
  <c r="H585" i="1" s="1"/>
  <c r="D584" i="1"/>
  <c r="C584" i="1"/>
  <c r="H584" i="1" s="1"/>
  <c r="D583" i="1"/>
  <c r="C583" i="1"/>
  <c r="D582" i="1"/>
  <c r="C582" i="1"/>
  <c r="H582" i="1" s="1"/>
  <c r="D581" i="1"/>
  <c r="C581" i="1"/>
  <c r="H581" i="1" s="1"/>
  <c r="D580" i="1"/>
  <c r="C580" i="1"/>
  <c r="H580" i="1" s="1"/>
  <c r="D579" i="1"/>
  <c r="C579" i="1"/>
  <c r="D578" i="1"/>
  <c r="C578" i="1"/>
  <c r="H578" i="1" s="1"/>
  <c r="D577" i="1"/>
  <c r="C577" i="1"/>
  <c r="H577" i="1" s="1"/>
  <c r="D576" i="1"/>
  <c r="C576" i="1"/>
  <c r="H576" i="1" s="1"/>
  <c r="D575" i="1"/>
  <c r="C575" i="1"/>
  <c r="D574" i="1"/>
  <c r="D573" i="1"/>
  <c r="C573" i="1"/>
  <c r="H573" i="1" s="1"/>
  <c r="D572" i="1"/>
  <c r="C572" i="1"/>
  <c r="H572" i="1" s="1"/>
  <c r="D571" i="1"/>
  <c r="C571" i="1"/>
  <c r="D570" i="1"/>
  <c r="C570" i="1"/>
  <c r="H570" i="1" s="1"/>
  <c r="D569" i="1"/>
  <c r="C569" i="1"/>
  <c r="H569" i="1" s="1"/>
  <c r="D568" i="1"/>
  <c r="C568" i="1"/>
  <c r="H568" i="1" s="1"/>
  <c r="D567" i="1"/>
  <c r="C567" i="1"/>
  <c r="D566" i="1"/>
  <c r="C566" i="1"/>
  <c r="H566" i="1" s="1"/>
  <c r="D565" i="1"/>
  <c r="C565" i="1"/>
  <c r="H565" i="1" s="1"/>
  <c r="D564" i="1"/>
  <c r="C564" i="1"/>
  <c r="H564" i="1" s="1"/>
  <c r="D563" i="1"/>
  <c r="C563" i="1"/>
  <c r="D562" i="1"/>
  <c r="C562" i="1"/>
  <c r="H562" i="1" s="1"/>
  <c r="D561" i="1"/>
  <c r="D560" i="1"/>
  <c r="C560" i="1"/>
  <c r="H560" i="1" s="1"/>
  <c r="D559" i="1"/>
  <c r="C559" i="1"/>
  <c r="D558" i="1"/>
  <c r="C558" i="1"/>
  <c r="H558" i="1" s="1"/>
  <c r="D557" i="1"/>
  <c r="C557" i="1"/>
  <c r="H557" i="1" s="1"/>
  <c r="D556" i="1"/>
  <c r="C556" i="1"/>
  <c r="H556" i="1" s="1"/>
  <c r="D555" i="1"/>
  <c r="C555" i="1"/>
  <c r="D554" i="1"/>
  <c r="C554" i="1"/>
  <c r="H554" i="1" s="1"/>
  <c r="D553" i="1"/>
  <c r="C553" i="1"/>
  <c r="H553" i="1" s="1"/>
  <c r="D552" i="1"/>
  <c r="C552" i="1"/>
  <c r="H552" i="1" s="1"/>
  <c r="D551" i="1"/>
  <c r="C551" i="1"/>
  <c r="D550" i="1"/>
  <c r="C550" i="1"/>
  <c r="H550" i="1" s="1"/>
  <c r="D549" i="1"/>
  <c r="C549" i="1"/>
  <c r="H549" i="1" s="1"/>
  <c r="D548" i="1"/>
  <c r="C548" i="1"/>
  <c r="H548" i="1" s="1"/>
  <c r="D547" i="1"/>
  <c r="C547" i="1"/>
  <c r="D546" i="1"/>
  <c r="C546" i="1"/>
  <c r="H546" i="1" s="1"/>
  <c r="D545" i="1"/>
  <c r="C545" i="1"/>
  <c r="H545" i="1" s="1"/>
  <c r="D544" i="1"/>
  <c r="C544" i="1"/>
  <c r="H544" i="1" s="1"/>
  <c r="D543" i="1"/>
  <c r="C543" i="1"/>
  <c r="D542" i="1"/>
  <c r="C542" i="1"/>
  <c r="H542" i="1" s="1"/>
  <c r="D541" i="1"/>
  <c r="C541" i="1"/>
  <c r="H541" i="1" s="1"/>
  <c r="D540" i="1"/>
  <c r="C540" i="1"/>
  <c r="H540" i="1" s="1"/>
  <c r="D539" i="1"/>
  <c r="C539" i="1"/>
  <c r="D538" i="1"/>
  <c r="C538" i="1"/>
  <c r="H538" i="1" s="1"/>
  <c r="D537" i="1"/>
  <c r="C537" i="1"/>
  <c r="H537" i="1" s="1"/>
  <c r="D536" i="1"/>
  <c r="C536" i="1"/>
  <c r="H536" i="1" s="1"/>
  <c r="D535" i="1"/>
  <c r="C535" i="1"/>
  <c r="D534" i="1"/>
  <c r="C534" i="1"/>
  <c r="H534" i="1" s="1"/>
  <c r="D533" i="1"/>
  <c r="C533" i="1"/>
  <c r="H533" i="1" s="1"/>
  <c r="D532" i="1"/>
  <c r="C532" i="1"/>
  <c r="H532" i="1" s="1"/>
  <c r="D531" i="1"/>
  <c r="C531" i="1"/>
  <c r="D530" i="1"/>
  <c r="C530" i="1"/>
  <c r="H530" i="1" s="1"/>
  <c r="D529" i="1"/>
  <c r="C529" i="1"/>
  <c r="H529" i="1" s="1"/>
  <c r="D528" i="1"/>
  <c r="C528" i="1"/>
  <c r="H528" i="1" s="1"/>
  <c r="D527" i="1"/>
  <c r="C527" i="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H413" i="1" s="1"/>
  <c r="D412" i="1"/>
  <c r="D411" i="1"/>
  <c r="C411" i="1"/>
  <c r="D406" i="1"/>
  <c r="C406" i="1"/>
  <c r="H406" i="1" s="1"/>
  <c r="D405" i="1"/>
  <c r="C405" i="1"/>
  <c r="H405" i="1" s="1"/>
  <c r="D404" i="1"/>
  <c r="C404" i="1"/>
  <c r="H404" i="1" s="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H355" i="1" s="1"/>
  <c r="D354" i="1"/>
  <c r="C354" i="1"/>
  <c r="D353" i="1"/>
  <c r="C353" i="1"/>
  <c r="D352" i="1"/>
  <c r="C352" i="1"/>
  <c r="D351" i="1"/>
  <c r="C351" i="1"/>
  <c r="H351" i="1" s="1"/>
  <c r="D350" i="1"/>
  <c r="C350" i="1"/>
  <c r="D349" i="1"/>
  <c r="C349" i="1"/>
  <c r="D348" i="1"/>
  <c r="C348" i="1"/>
  <c r="D347" i="1"/>
  <c r="C347" i="1"/>
  <c r="H347" i="1" s="1"/>
  <c r="D346" i="1"/>
  <c r="D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D293" i="1"/>
  <c r="D292" i="1"/>
  <c r="C292" i="1"/>
  <c r="D291" i="1"/>
  <c r="C291" i="1"/>
  <c r="H291" i="1" s="1"/>
  <c r="D290" i="1"/>
  <c r="C290" i="1"/>
  <c r="D289" i="1"/>
  <c r="C289" i="1"/>
  <c r="D288" i="1"/>
  <c r="C288" i="1"/>
  <c r="D284" i="1"/>
  <c r="C284" i="1"/>
  <c r="D283" i="1"/>
  <c r="C283" i="1"/>
  <c r="D282" i="1"/>
  <c r="C282" i="1"/>
  <c r="D281" i="1"/>
  <c r="C281" i="1"/>
  <c r="H281" i="1" s="1"/>
  <c r="D280" i="1"/>
  <c r="C280" i="1"/>
  <c r="D279" i="1"/>
  <c r="C279" i="1"/>
  <c r="D278" i="1"/>
  <c r="C278" i="1"/>
  <c r="D277" i="1"/>
  <c r="C277" i="1"/>
  <c r="H277" i="1" s="1"/>
  <c r="D276" i="1"/>
  <c r="C276" i="1"/>
  <c r="D275" i="1"/>
  <c r="C275" i="1"/>
  <c r="D274" i="1"/>
  <c r="C274" i="1"/>
  <c r="D273" i="1"/>
  <c r="C273" i="1"/>
  <c r="H273" i="1" s="1"/>
  <c r="D272" i="1"/>
  <c r="C272" i="1"/>
  <c r="D271" i="1"/>
  <c r="C271" i="1"/>
  <c r="D270" i="1"/>
  <c r="C270" i="1"/>
  <c r="D269" i="1"/>
  <c r="C269" i="1"/>
  <c r="H269" i="1" s="1"/>
  <c r="D268" i="1"/>
  <c r="C268" i="1"/>
  <c r="D267" i="1"/>
  <c r="C267" i="1"/>
  <c r="D266" i="1"/>
  <c r="C266" i="1"/>
  <c r="D265" i="1"/>
  <c r="C265" i="1"/>
  <c r="H265" i="1" s="1"/>
  <c r="D264" i="1"/>
  <c r="C264" i="1"/>
  <c r="D263" i="1"/>
  <c r="C263" i="1"/>
  <c r="D262" i="1"/>
  <c r="C262" i="1"/>
  <c r="D261" i="1"/>
  <c r="C261" i="1"/>
  <c r="H261" i="1" s="1"/>
  <c r="D260" i="1"/>
  <c r="C260"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H245" i="1" s="1"/>
  <c r="D244" i="1"/>
  <c r="C244" i="1"/>
  <c r="D243" i="1"/>
  <c r="C243" i="1"/>
  <c r="D242" i="1"/>
  <c r="C242" i="1"/>
  <c r="D241" i="1"/>
  <c r="C241" i="1"/>
  <c r="H241" i="1" s="1"/>
  <c r="D240" i="1"/>
  <c r="C240" i="1"/>
  <c r="D239" i="1"/>
  <c r="C239" i="1"/>
  <c r="D238" i="1"/>
  <c r="C238" i="1"/>
  <c r="D237" i="1"/>
  <c r="C237" i="1"/>
  <c r="H237" i="1" s="1"/>
  <c r="D236" i="1"/>
  <c r="C236" i="1"/>
  <c r="D235" i="1"/>
  <c r="C235" i="1"/>
  <c r="D234" i="1"/>
  <c r="C234" i="1"/>
  <c r="D233" i="1"/>
  <c r="C233" i="1"/>
  <c r="H233" i="1" s="1"/>
  <c r="D232" i="1"/>
  <c r="C232" i="1"/>
  <c r="D231" i="1"/>
  <c r="C231" i="1"/>
  <c r="D230" i="1"/>
  <c r="C230" i="1"/>
  <c r="H230" i="1" s="1"/>
  <c r="D229" i="1"/>
  <c r="C229" i="1"/>
  <c r="H229" i="1" s="1"/>
  <c r="D228" i="1"/>
  <c r="C228" i="1"/>
  <c r="D227" i="1"/>
  <c r="C227" i="1"/>
  <c r="D226" i="1"/>
  <c r="C226" i="1"/>
  <c r="H226" i="1" s="1"/>
  <c r="D225" i="1"/>
  <c r="C225" i="1"/>
  <c r="H225" i="1" s="1"/>
  <c r="D224" i="1"/>
  <c r="C224" i="1"/>
  <c r="D223" i="1"/>
  <c r="C223" i="1"/>
  <c r="D222" i="1"/>
  <c r="C222" i="1"/>
  <c r="H222" i="1" s="1"/>
  <c r="D221" i="1"/>
  <c r="C221" i="1"/>
  <c r="H221" i="1" s="1"/>
  <c r="D220" i="1"/>
  <c r="C220" i="1"/>
  <c r="D219" i="1"/>
  <c r="C219" i="1"/>
  <c r="D218" i="1"/>
  <c r="C218" i="1"/>
  <c r="H218" i="1" s="1"/>
  <c r="D217" i="1"/>
  <c r="C217" i="1"/>
  <c r="H217" i="1" s="1"/>
  <c r="D216" i="1"/>
  <c r="C216" i="1"/>
  <c r="D215" i="1"/>
  <c r="C215" i="1"/>
  <c r="D214" i="1"/>
  <c r="C214" i="1"/>
  <c r="H214" i="1" s="1"/>
  <c r="D213" i="1"/>
  <c r="C213" i="1"/>
  <c r="H213" i="1" s="1"/>
  <c r="D212" i="1"/>
  <c r="C212" i="1"/>
  <c r="D211" i="1"/>
  <c r="D210" i="1"/>
  <c r="C210" i="1"/>
  <c r="H210" i="1" s="1"/>
  <c r="D209" i="1"/>
  <c r="C209" i="1"/>
  <c r="D208" i="1"/>
  <c r="C208" i="1"/>
  <c r="D207" i="1"/>
  <c r="C207" i="1"/>
  <c r="D206" i="1"/>
  <c r="C206" i="1"/>
  <c r="H206" i="1" s="1"/>
  <c r="D205" i="1"/>
  <c r="C205" i="1"/>
  <c r="D204" i="1"/>
  <c r="C204" i="1"/>
  <c r="D203" i="1"/>
  <c r="C203" i="1"/>
  <c r="D202" i="1"/>
  <c r="C202" i="1"/>
  <c r="H202" i="1" s="1"/>
  <c r="D201" i="1"/>
  <c r="C201" i="1"/>
  <c r="D200" i="1"/>
  <c r="C200" i="1"/>
  <c r="D199" i="1"/>
  <c r="C199" i="1"/>
  <c r="D198" i="1"/>
  <c r="C198" i="1"/>
  <c r="H198" i="1" s="1"/>
  <c r="D197" i="1"/>
  <c r="C197" i="1"/>
  <c r="D196" i="1"/>
  <c r="C196" i="1"/>
  <c r="D195" i="1"/>
  <c r="C195" i="1"/>
  <c r="D194" i="1"/>
  <c r="C194" i="1"/>
  <c r="H194" i="1" s="1"/>
  <c r="D193" i="1"/>
  <c r="C193" i="1"/>
  <c r="D192" i="1"/>
  <c r="D191" i="1"/>
  <c r="C191" i="1"/>
  <c r="D190" i="1"/>
  <c r="C190" i="1"/>
  <c r="H190" i="1" s="1"/>
  <c r="D189" i="1"/>
  <c r="C189" i="1"/>
  <c r="D188" i="1"/>
  <c r="C188" i="1"/>
  <c r="D187" i="1"/>
  <c r="C187" i="1"/>
  <c r="D186" i="1"/>
  <c r="C186" i="1"/>
  <c r="H186" i="1" s="1"/>
  <c r="D185" i="1"/>
  <c r="C185" i="1"/>
  <c r="D184" i="1"/>
  <c r="C184" i="1"/>
  <c r="D183" i="1"/>
  <c r="C183" i="1"/>
  <c r="D182" i="1"/>
  <c r="C182" i="1"/>
  <c r="H182" i="1" s="1"/>
  <c r="D181" i="1"/>
  <c r="C181" i="1"/>
  <c r="D180" i="1"/>
  <c r="C180" i="1"/>
  <c r="D179" i="1"/>
  <c r="C179" i="1"/>
  <c r="D178" i="1"/>
  <c r="C178" i="1"/>
  <c r="H178" i="1" s="1"/>
  <c r="D177" i="1"/>
  <c r="C177" i="1"/>
  <c r="D176" i="1"/>
  <c r="C176" i="1"/>
  <c r="D175" i="1"/>
  <c r="C175" i="1"/>
  <c r="D174" i="1"/>
  <c r="C174" i="1"/>
  <c r="H174" i="1" s="1"/>
  <c r="D173" i="1"/>
  <c r="C173" i="1"/>
  <c r="D172" i="1"/>
  <c r="C172" i="1"/>
  <c r="D171" i="1"/>
  <c r="C171" i="1"/>
  <c r="D170" i="1"/>
  <c r="C170" i="1"/>
  <c r="H170" i="1" s="1"/>
  <c r="D169" i="1"/>
  <c r="C169" i="1"/>
  <c r="D168" i="1"/>
  <c r="C168" i="1"/>
  <c r="D167" i="1"/>
  <c r="C167" i="1"/>
  <c r="D166" i="1"/>
  <c r="C166" i="1"/>
  <c r="H166" i="1" s="1"/>
  <c r="D165" i="1"/>
  <c r="D164" i="1"/>
  <c r="C164" i="1"/>
  <c r="D163" i="1"/>
  <c r="C163" i="1"/>
  <c r="D162" i="1"/>
  <c r="C162" i="1"/>
  <c r="H162" i="1" s="1"/>
  <c r="D161" i="1"/>
  <c r="C161" i="1"/>
  <c r="D160" i="1"/>
  <c r="C160" i="1"/>
  <c r="D159" i="1"/>
  <c r="D158" i="1"/>
  <c r="C158" i="1"/>
  <c r="H158" i="1" s="1"/>
  <c r="D157" i="1"/>
  <c r="C157" i="1"/>
  <c r="D156" i="1"/>
  <c r="C156" i="1"/>
  <c r="D155" i="1"/>
  <c r="C155" i="1"/>
  <c r="D154" i="1"/>
  <c r="C154" i="1"/>
  <c r="H154" i="1" s="1"/>
  <c r="D153" i="1"/>
  <c r="C153" i="1"/>
  <c r="D152" i="1"/>
  <c r="C152" i="1"/>
  <c r="D151" i="1"/>
  <c r="C151" i="1"/>
  <c r="D150" i="1"/>
  <c r="C150" i="1"/>
  <c r="H150" i="1" s="1"/>
  <c r="D149" i="1"/>
  <c r="C149" i="1"/>
  <c r="D148" i="1"/>
  <c r="D146" i="1"/>
  <c r="C146" i="1"/>
  <c r="H146" i="1" s="1"/>
  <c r="D145" i="1"/>
  <c r="C145" i="1"/>
  <c r="D144" i="1"/>
  <c r="C144" i="1"/>
  <c r="D143" i="1"/>
  <c r="C143" i="1"/>
  <c r="D142" i="1"/>
  <c r="C142" i="1"/>
  <c r="H142" i="1" s="1"/>
  <c r="D141" i="1"/>
  <c r="C141" i="1"/>
  <c r="D140" i="1"/>
  <c r="C140" i="1"/>
  <c r="D139" i="1"/>
  <c r="C139" i="1"/>
  <c r="D138" i="1"/>
  <c r="C138" i="1"/>
  <c r="H138" i="1" s="1"/>
  <c r="D137" i="1"/>
  <c r="C137" i="1"/>
  <c r="D136" i="1"/>
  <c r="C136" i="1"/>
  <c r="D135" i="1"/>
  <c r="C135" i="1"/>
  <c r="D134" i="1"/>
  <c r="C134" i="1"/>
  <c r="H134" i="1" s="1"/>
  <c r="D133" i="1"/>
  <c r="C133" i="1"/>
  <c r="D132" i="1"/>
  <c r="C132" i="1"/>
  <c r="D131" i="1"/>
  <c r="C131" i="1"/>
  <c r="D130" i="1"/>
  <c r="C130" i="1"/>
  <c r="H130" i="1" s="1"/>
  <c r="D129" i="1"/>
  <c r="D128" i="1"/>
  <c r="C128" i="1"/>
  <c r="D127" i="1"/>
  <c r="C127" i="1"/>
  <c r="D126" i="1"/>
  <c r="C126" i="1"/>
  <c r="H126" i="1" s="1"/>
  <c r="D125" i="1"/>
  <c r="C125" i="1"/>
  <c r="D124" i="1"/>
  <c r="C124" i="1"/>
  <c r="D123" i="1"/>
  <c r="C123" i="1"/>
  <c r="D122" i="1"/>
  <c r="C122" i="1"/>
  <c r="H122" i="1" s="1"/>
  <c r="D121" i="1"/>
  <c r="C121" i="1"/>
  <c r="D120" i="1"/>
  <c r="D119" i="1"/>
  <c r="C119" i="1"/>
  <c r="D118" i="1"/>
  <c r="C118" i="1"/>
  <c r="H118" i="1" s="1"/>
  <c r="D117" i="1"/>
  <c r="C117" i="1"/>
  <c r="D116" i="1"/>
  <c r="C116" i="1"/>
  <c r="D115" i="1"/>
  <c r="C115" i="1"/>
  <c r="D114" i="1"/>
  <c r="C114" i="1"/>
  <c r="H114" i="1" s="1"/>
  <c r="D113" i="1"/>
  <c r="C113" i="1"/>
  <c r="D112" i="1"/>
  <c r="C112" i="1"/>
  <c r="D111" i="1"/>
  <c r="C111" i="1"/>
  <c r="D110" i="1"/>
  <c r="C110" i="1"/>
  <c r="H110" i="1" s="1"/>
  <c r="D109" i="1"/>
  <c r="C109" i="1"/>
  <c r="D108" i="1"/>
  <c r="C108" i="1"/>
  <c r="D107" i="1"/>
  <c r="C107" i="1"/>
  <c r="D106" i="1"/>
  <c r="C106" i="1"/>
  <c r="H106" i="1" s="1"/>
  <c r="D105" i="1"/>
  <c r="C105" i="1"/>
  <c r="D104" i="1"/>
  <c r="C104" i="1"/>
  <c r="D103" i="1"/>
  <c r="C103" i="1"/>
  <c r="D102" i="1"/>
  <c r="D101" i="1"/>
  <c r="C101" i="1"/>
  <c r="D100" i="1"/>
  <c r="C100" i="1"/>
  <c r="D99" i="1"/>
  <c r="C99" i="1"/>
  <c r="D98" i="1"/>
  <c r="C98" i="1"/>
  <c r="H98" i="1" s="1"/>
  <c r="D97" i="1"/>
  <c r="C97" i="1"/>
  <c r="D96" i="1"/>
  <c r="C96" i="1"/>
  <c r="D95" i="1"/>
  <c r="C95" i="1"/>
  <c r="D94" i="1"/>
  <c r="C94" i="1"/>
  <c r="H94" i="1" s="1"/>
  <c r="D93" i="1"/>
  <c r="C93" i="1"/>
  <c r="D92" i="1"/>
  <c r="C92" i="1"/>
  <c r="D91" i="1"/>
  <c r="C91" i="1"/>
  <c r="D90" i="1"/>
  <c r="C90" i="1"/>
  <c r="H90" i="1" s="1"/>
  <c r="D89" i="1"/>
  <c r="C89" i="1"/>
  <c r="D88" i="1"/>
  <c r="C88" i="1"/>
  <c r="D87" i="1"/>
  <c r="C87" i="1"/>
  <c r="D86" i="1"/>
  <c r="C86" i="1"/>
  <c r="H86" i="1" s="1"/>
  <c r="D85" i="1"/>
  <c r="C85" i="1"/>
  <c r="D84" i="1"/>
  <c r="C84" i="1"/>
  <c r="D83" i="1"/>
  <c r="C83" i="1"/>
  <c r="D82" i="1"/>
  <c r="C82" i="1"/>
  <c r="H82" i="1" s="1"/>
  <c r="D81" i="1"/>
  <c r="C81" i="1"/>
  <c r="D80" i="1"/>
  <c r="C80" i="1"/>
  <c r="D79" i="1"/>
  <c r="C79" i="1"/>
  <c r="D78" i="1"/>
  <c r="D77" i="1"/>
  <c r="C77" i="1"/>
  <c r="D76" i="1"/>
  <c r="C76" i="1"/>
  <c r="D75" i="1"/>
  <c r="C75" i="1"/>
  <c r="D74" i="1"/>
  <c r="C74" i="1"/>
  <c r="H74" i="1" s="1"/>
  <c r="D73" i="1"/>
  <c r="C73" i="1"/>
  <c r="D72" i="1"/>
  <c r="C72" i="1"/>
  <c r="D71" i="1"/>
  <c r="C71" i="1"/>
  <c r="D70" i="1"/>
  <c r="C70" i="1"/>
  <c r="H70" i="1" s="1"/>
  <c r="D69" i="1"/>
  <c r="C69" i="1"/>
  <c r="D68" i="1"/>
  <c r="C68" i="1"/>
  <c r="D67" i="1"/>
  <c r="C67" i="1"/>
  <c r="D66" i="1"/>
  <c r="C66" i="1"/>
  <c r="H66" i="1" s="1"/>
  <c r="D65" i="1"/>
  <c r="C65" i="1"/>
  <c r="D64" i="1"/>
  <c r="C64" i="1"/>
  <c r="D63" i="1"/>
  <c r="C63" i="1"/>
  <c r="D62" i="1"/>
  <c r="C62" i="1"/>
  <c r="H62" i="1" s="1"/>
  <c r="D61" i="1"/>
  <c r="C61" i="1"/>
  <c r="D60" i="1"/>
  <c r="C60" i="1"/>
  <c r="D59" i="1"/>
  <c r="C59" i="1"/>
  <c r="D58" i="1"/>
  <c r="C58" i="1"/>
  <c r="H58" i="1" s="1"/>
  <c r="D57" i="1"/>
  <c r="C57" i="1"/>
  <c r="D56" i="1"/>
  <c r="C56" i="1"/>
  <c r="D55" i="1"/>
  <c r="C55" i="1"/>
  <c r="D54" i="1"/>
  <c r="C54" i="1"/>
  <c r="H54" i="1" s="1"/>
  <c r="D53" i="1"/>
  <c r="C53" i="1"/>
  <c r="D52" i="1"/>
  <c r="C52" i="1"/>
  <c r="D51" i="1"/>
  <c r="C51" i="1"/>
  <c r="D50" i="1"/>
  <c r="C50" i="1"/>
  <c r="H50" i="1" s="1"/>
  <c r="D49" i="1"/>
  <c r="C49" i="1"/>
  <c r="D48" i="1"/>
  <c r="C48" i="1"/>
  <c r="D47" i="1"/>
  <c r="C47" i="1"/>
  <c r="D46" i="1"/>
  <c r="D45" i="1"/>
  <c r="C45" i="1"/>
  <c r="D44" i="1"/>
  <c r="C44" i="1"/>
  <c r="D43" i="1"/>
  <c r="C43" i="1"/>
  <c r="D42" i="1"/>
  <c r="C42" i="1"/>
  <c r="H42" i="1" s="1"/>
  <c r="D41" i="1"/>
  <c r="C41" i="1"/>
  <c r="D40" i="1"/>
  <c r="C40" i="1"/>
  <c r="D39" i="1"/>
  <c r="C39" i="1"/>
  <c r="D38" i="1"/>
  <c r="C38" i="1"/>
  <c r="H38" i="1" s="1"/>
  <c r="D37" i="1"/>
  <c r="C37" i="1"/>
  <c r="D36" i="1"/>
  <c r="C36" i="1"/>
  <c r="D35" i="1"/>
  <c r="C35" i="1"/>
  <c r="D34" i="1"/>
  <c r="C34" i="1"/>
  <c r="H34" i="1" s="1"/>
  <c r="D33" i="1"/>
  <c r="C33" i="1"/>
  <c r="D32" i="1"/>
  <c r="C32" i="1"/>
  <c r="D31" i="1"/>
  <c r="C31" i="1"/>
  <c r="D30" i="1"/>
  <c r="C30" i="1"/>
  <c r="H30" i="1" s="1"/>
  <c r="D29" i="1"/>
  <c r="C29" i="1"/>
  <c r="H29" i="1" s="1"/>
  <c r="D28" i="1"/>
  <c r="C28" i="1"/>
  <c r="D27" i="1"/>
  <c r="C27" i="1"/>
  <c r="D26" i="1"/>
  <c r="C26" i="1"/>
  <c r="H26" i="1" s="1"/>
  <c r="D25" i="1"/>
  <c r="C25" i="1"/>
  <c r="H25" i="1" s="1"/>
  <c r="D24" i="1"/>
  <c r="C24" i="1"/>
  <c r="D23" i="1"/>
  <c r="C23" i="1"/>
  <c r="D22" i="1"/>
  <c r="C22" i="1"/>
  <c r="H22" i="1" s="1"/>
  <c r="D21" i="1"/>
  <c r="C21" i="1"/>
  <c r="H21" i="1" s="1"/>
  <c r="D20" i="1"/>
  <c r="C20" i="1"/>
  <c r="D19" i="1"/>
  <c r="C19" i="1"/>
  <c r="D18" i="1"/>
  <c r="C18" i="1"/>
  <c r="H18" i="1" s="1"/>
  <c r="D17" i="1"/>
  <c r="C17" i="1"/>
  <c r="H17" i="1" s="1"/>
  <c r="D16" i="1"/>
  <c r="C16" i="1"/>
  <c r="D15" i="1"/>
  <c r="C15" i="1"/>
  <c r="D14" i="1"/>
  <c r="C14" i="1"/>
  <c r="H14" i="1" s="1"/>
  <c r="D13" i="1"/>
  <c r="C13" i="1"/>
  <c r="H13" i="1" s="1"/>
  <c r="D12" i="1"/>
  <c r="C12" i="1"/>
  <c r="D11" i="1"/>
  <c r="C11" i="1"/>
  <c r="D10" i="1"/>
  <c r="C10" i="1"/>
  <c r="H10" i="1" s="1"/>
  <c r="D9" i="1"/>
  <c r="C9" i="1"/>
  <c r="H9" i="1" s="1"/>
  <c r="D8" i="1"/>
  <c r="C8" i="1"/>
  <c r="D7" i="1"/>
  <c r="C7" i="1"/>
  <c r="D6" i="1"/>
  <c r="C6" i="1"/>
  <c r="H6" i="1" s="1"/>
  <c r="D5" i="1"/>
  <c r="C5" i="1"/>
  <c r="H5" i="1" s="1"/>
  <c r="D4" i="1"/>
  <c r="C4" i="1"/>
  <c r="D3" i="1"/>
  <c r="E26" i="9" l="1"/>
  <c r="B26" i="9" s="1"/>
  <c r="F216" i="9"/>
  <c r="H1227" i="1"/>
  <c r="E245" i="5"/>
  <c r="D1222" i="1" s="1"/>
  <c r="H1411" i="1"/>
  <c r="D1408" i="1"/>
  <c r="E7" i="5"/>
  <c r="D990" i="1"/>
  <c r="H997" i="1"/>
  <c r="D997" i="1"/>
  <c r="B214" i="9"/>
  <c r="H1264" i="1"/>
  <c r="H1266" i="1"/>
  <c r="E290" i="9"/>
  <c r="B290" i="9" s="1"/>
  <c r="H669" i="1"/>
  <c r="E22" i="9"/>
  <c r="B22" i="9" s="1"/>
  <c r="H647" i="1"/>
  <c r="F258" i="5"/>
  <c r="C1235" i="1"/>
  <c r="D245" i="5"/>
  <c r="F245" i="5" s="1"/>
  <c r="C1148" i="1"/>
  <c r="H1148" i="1" s="1"/>
  <c r="B216" i="9"/>
  <c r="E274" i="9"/>
  <c r="B274" i="9" s="1"/>
  <c r="E273" i="9"/>
  <c r="B273" i="9" s="1"/>
  <c r="F221" i="9"/>
  <c r="B221" i="9" s="1"/>
  <c r="C165" i="1"/>
  <c r="H165" i="1" s="1"/>
  <c r="B217" i="9"/>
  <c r="D152" i="4"/>
  <c r="C148" i="1" s="1"/>
  <c r="H148" i="1" s="1"/>
  <c r="D133" i="4"/>
  <c r="H33" i="1"/>
  <c r="H37" i="1"/>
  <c r="H41" i="1"/>
  <c r="H45" i="1"/>
  <c r="H49" i="1"/>
  <c r="H53" i="1"/>
  <c r="H57" i="1"/>
  <c r="H61" i="1"/>
  <c r="H65" i="1"/>
  <c r="H69" i="1"/>
  <c r="H73" i="1"/>
  <c r="H77" i="1"/>
  <c r="H81" i="1"/>
  <c r="H85" i="1"/>
  <c r="H89" i="1"/>
  <c r="H93" i="1"/>
  <c r="H97" i="1"/>
  <c r="H101" i="1"/>
  <c r="H105" i="1"/>
  <c r="H109" i="1"/>
  <c r="H113" i="1"/>
  <c r="H117" i="1"/>
  <c r="H121" i="1"/>
  <c r="H125" i="1"/>
  <c r="H133" i="1"/>
  <c r="H137" i="1"/>
  <c r="H141" i="1"/>
  <c r="H145" i="1"/>
  <c r="H149" i="1"/>
  <c r="H153" i="1"/>
  <c r="H157" i="1"/>
  <c r="H161" i="1"/>
  <c r="H169" i="1"/>
  <c r="H173" i="1"/>
  <c r="H177" i="1"/>
  <c r="H181" i="1"/>
  <c r="H185" i="1"/>
  <c r="H189" i="1"/>
  <c r="H193" i="1"/>
  <c r="H197" i="1"/>
  <c r="H201" i="1"/>
  <c r="H205" i="1"/>
  <c r="H209" i="1"/>
  <c r="H359" i="1"/>
  <c r="H363" i="1"/>
  <c r="H367" i="1"/>
  <c r="H371" i="1"/>
  <c r="H375" i="1"/>
  <c r="H379" i="1"/>
  <c r="H383" i="1"/>
  <c r="H387" i="1"/>
  <c r="H391" i="1"/>
  <c r="H395" i="1"/>
  <c r="H399" i="1"/>
  <c r="H631" i="1"/>
  <c r="H295" i="1"/>
  <c r="H299" i="1"/>
  <c r="H303" i="1"/>
  <c r="H307" i="1"/>
  <c r="H311" i="1"/>
  <c r="H315" i="1"/>
  <c r="H319" i="1"/>
  <c r="H323" i="1"/>
  <c r="H327" i="1"/>
  <c r="H331" i="1"/>
  <c r="H335" i="1"/>
  <c r="H339" i="1"/>
  <c r="H343" i="1"/>
  <c r="H527" i="1"/>
  <c r="H531" i="1"/>
  <c r="H535" i="1"/>
  <c r="H539" i="1"/>
  <c r="H543" i="1"/>
  <c r="H547" i="1"/>
  <c r="H551" i="1"/>
  <c r="H555" i="1"/>
  <c r="H559" i="1"/>
  <c r="H563" i="1"/>
  <c r="H567" i="1"/>
  <c r="H571" i="1"/>
  <c r="H575" i="1"/>
  <c r="H579" i="1"/>
  <c r="H583" i="1"/>
  <c r="H587" i="1"/>
  <c r="H591" i="1"/>
  <c r="H595" i="1"/>
  <c r="H599" i="1"/>
  <c r="H603" i="1"/>
  <c r="H607" i="1"/>
  <c r="H611" i="1"/>
  <c r="H615" i="1"/>
  <c r="H623" i="1"/>
  <c r="H627" i="1"/>
  <c r="H7" i="1"/>
  <c r="H11" i="1"/>
  <c r="H15" i="1"/>
  <c r="H19" i="1"/>
  <c r="H23" i="1"/>
  <c r="H27" i="1"/>
  <c r="H31" i="1"/>
  <c r="H35" i="1"/>
  <c r="H39" i="1"/>
  <c r="H43" i="1"/>
  <c r="H47" i="1"/>
  <c r="H51" i="1"/>
  <c r="H55" i="1"/>
  <c r="H59" i="1"/>
  <c r="H63" i="1"/>
  <c r="H67" i="1"/>
  <c r="H71" i="1"/>
  <c r="H75" i="1"/>
  <c r="H79" i="1"/>
  <c r="H83" i="1"/>
  <c r="H87" i="1"/>
  <c r="H91" i="1"/>
  <c r="H95" i="1"/>
  <c r="H99" i="1"/>
  <c r="H103" i="1"/>
  <c r="H107" i="1"/>
  <c r="H111" i="1"/>
  <c r="H115" i="1"/>
  <c r="H119" i="1"/>
  <c r="H123" i="1"/>
  <c r="H127" i="1"/>
  <c r="H131" i="1"/>
  <c r="H135" i="1"/>
  <c r="H139" i="1"/>
  <c r="H143" i="1"/>
  <c r="H151" i="1"/>
  <c r="H155" i="1"/>
  <c r="H163" i="1"/>
  <c r="H167" i="1"/>
  <c r="H171" i="1"/>
  <c r="H175" i="1"/>
  <c r="H179" i="1"/>
  <c r="H183" i="1"/>
  <c r="H187" i="1"/>
  <c r="H191" i="1"/>
  <c r="H195" i="1"/>
  <c r="H199" i="1"/>
  <c r="H4" i="1"/>
  <c r="H8" i="1"/>
  <c r="H12" i="1"/>
  <c r="H16" i="1"/>
  <c r="H20" i="1"/>
  <c r="H24" i="1"/>
  <c r="H28" i="1"/>
  <c r="H32" i="1"/>
  <c r="H36" i="1"/>
  <c r="H40" i="1"/>
  <c r="H44" i="1"/>
  <c r="H48" i="1"/>
  <c r="H52" i="1"/>
  <c r="H56" i="1"/>
  <c r="H60" i="1"/>
  <c r="H64" i="1"/>
  <c r="H68" i="1"/>
  <c r="H72" i="1"/>
  <c r="H76" i="1"/>
  <c r="H80" i="1"/>
  <c r="H84" i="1"/>
  <c r="H88" i="1"/>
  <c r="H92" i="1"/>
  <c r="H96" i="1"/>
  <c r="H100" i="1"/>
  <c r="H104" i="1"/>
  <c r="H108" i="1"/>
  <c r="H112" i="1"/>
  <c r="H116" i="1"/>
  <c r="H124" i="1"/>
  <c r="H128" i="1"/>
  <c r="H132" i="1"/>
  <c r="H136" i="1"/>
  <c r="H140" i="1"/>
  <c r="H144" i="1"/>
  <c r="H152" i="1"/>
  <c r="H156" i="1"/>
  <c r="H160" i="1"/>
  <c r="H164" i="1"/>
  <c r="H168" i="1"/>
  <c r="H172" i="1"/>
  <c r="H176" i="1"/>
  <c r="H180" i="1"/>
  <c r="H184" i="1"/>
  <c r="H188" i="1"/>
  <c r="H196" i="1"/>
  <c r="H200" i="1"/>
  <c r="H249" i="1"/>
  <c r="H253" i="1"/>
  <c r="H257" i="1"/>
  <c r="H411"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I31" i="3"/>
  <c r="D1469" i="1"/>
  <c r="H986" i="1"/>
  <c r="H994" i="1"/>
  <c r="H998" i="1"/>
  <c r="H1002" i="1"/>
  <c r="H1006" i="1"/>
  <c r="H1010" i="1"/>
  <c r="H1014" i="1"/>
  <c r="H1018" i="1"/>
  <c r="H1022" i="1"/>
  <c r="H1026" i="1"/>
  <c r="H1030" i="1"/>
  <c r="H1034" i="1"/>
  <c r="H1038" i="1"/>
  <c r="H1042" i="1"/>
  <c r="F54" i="6"/>
  <c r="D35" i="6"/>
  <c r="F75" i="6"/>
  <c r="C1369" i="1"/>
  <c r="H1369" i="1" s="1"/>
  <c r="F89" i="6"/>
  <c r="C1383" i="1"/>
  <c r="H1383" i="1" s="1"/>
  <c r="D1475" i="1"/>
  <c r="I32" i="3"/>
  <c r="H1185" i="1"/>
  <c r="H1189" i="1"/>
  <c r="H289" i="9"/>
  <c r="E176" i="5"/>
  <c r="D1154" i="1"/>
  <c r="E5" i="6"/>
  <c r="D1300" i="1"/>
  <c r="E89" i="6"/>
  <c r="D1383" i="1" s="1"/>
  <c r="D1388" i="1"/>
  <c r="C1437" i="1"/>
  <c r="H1437" i="1" s="1"/>
  <c r="H32" i="3"/>
  <c r="C1475" i="1"/>
  <c r="H1475" i="1" s="1"/>
  <c r="B23" i="9"/>
  <c r="E93" i="9"/>
  <c r="B93" i="9" s="1"/>
  <c r="E109" i="9"/>
  <c r="B109" i="9" s="1"/>
  <c r="B265" i="9"/>
  <c r="F271" i="9"/>
  <c r="B271" i="9" s="1"/>
  <c r="H234" i="1"/>
  <c r="H238" i="1"/>
  <c r="H242" i="1"/>
  <c r="H246" i="1"/>
  <c r="H250" i="1"/>
  <c r="H254" i="1"/>
  <c r="H258" i="1"/>
  <c r="H262" i="1"/>
  <c r="H266" i="1"/>
  <c r="H270" i="1"/>
  <c r="H274" i="1"/>
  <c r="H278" i="1"/>
  <c r="H282"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1085" i="1"/>
  <c r="H1089" i="1"/>
  <c r="H1093" i="1"/>
  <c r="H1097" i="1"/>
  <c r="H1101" i="1"/>
  <c r="H1105" i="1"/>
  <c r="H1109" i="1"/>
  <c r="H1113" i="1"/>
  <c r="H1117" i="1"/>
  <c r="H1121" i="1"/>
  <c r="H1125" i="1"/>
  <c r="H1129" i="1"/>
  <c r="H1133" i="1"/>
  <c r="H1137" i="1"/>
  <c r="H1141" i="1"/>
  <c r="H1145" i="1"/>
  <c r="H1149" i="1"/>
  <c r="H1186" i="1"/>
  <c r="H1190" i="1"/>
  <c r="H1194" i="1"/>
  <c r="H1198" i="1"/>
  <c r="H1202" i="1"/>
  <c r="H1206" i="1"/>
  <c r="H1210" i="1"/>
  <c r="H1218" i="1"/>
  <c r="H1226" i="1"/>
  <c r="H1230" i="1"/>
  <c r="H1234" i="1"/>
  <c r="H1386" i="1"/>
  <c r="F19" i="5"/>
  <c r="D12" i="5"/>
  <c r="C1454" i="1"/>
  <c r="H1454" i="1" s="1"/>
  <c r="D22" i="7"/>
  <c r="E69" i="9"/>
  <c r="B69" i="9" s="1"/>
  <c r="B76" i="9"/>
  <c r="B252" i="9"/>
  <c r="F263" i="9"/>
  <c r="B263" i="9" s="1"/>
  <c r="H1077" i="1"/>
  <c r="H1081" i="1"/>
  <c r="H1178" i="1"/>
  <c r="H1182" i="1"/>
  <c r="H1370" i="1"/>
  <c r="H1374" i="1"/>
  <c r="H1378" i="1"/>
  <c r="H1382" i="1"/>
  <c r="E58" i="9"/>
  <c r="B58" i="9" s="1"/>
  <c r="B226" i="9"/>
  <c r="B228" i="9"/>
  <c r="F239" i="9"/>
  <c r="B239" i="9" s="1"/>
  <c r="B248" i="9"/>
  <c r="F250" i="9"/>
  <c r="B250" i="9" s="1"/>
  <c r="B257" i="9"/>
  <c r="H203" i="1"/>
  <c r="H207" i="1"/>
  <c r="H215" i="1"/>
  <c r="H219" i="1"/>
  <c r="H223" i="1"/>
  <c r="H227" i="1"/>
  <c r="H231" i="1"/>
  <c r="H235" i="1"/>
  <c r="H239" i="1"/>
  <c r="H243" i="1"/>
  <c r="H247" i="1"/>
  <c r="H251" i="1"/>
  <c r="H255" i="1"/>
  <c r="H263" i="1"/>
  <c r="H267" i="1"/>
  <c r="H271" i="1"/>
  <c r="H275" i="1"/>
  <c r="H279" i="1"/>
  <c r="H283" i="1"/>
  <c r="H289" i="1"/>
  <c r="H297" i="1"/>
  <c r="H301" i="1"/>
  <c r="H305" i="1"/>
  <c r="H309" i="1"/>
  <c r="H313" i="1"/>
  <c r="H317" i="1"/>
  <c r="H321" i="1"/>
  <c r="H325" i="1"/>
  <c r="H329" i="1"/>
  <c r="H333" i="1"/>
  <c r="H337" i="1"/>
  <c r="H341" i="1"/>
  <c r="H349" i="1"/>
  <c r="H353" i="1"/>
  <c r="H357" i="1"/>
  <c r="H361" i="1"/>
  <c r="H365" i="1"/>
  <c r="H369" i="1"/>
  <c r="H373" i="1"/>
  <c r="H377" i="1"/>
  <c r="H381" i="1"/>
  <c r="H385" i="1"/>
  <c r="H389" i="1"/>
  <c r="H393" i="1"/>
  <c r="H397" i="1"/>
  <c r="H401" i="1"/>
  <c r="H1049" i="1"/>
  <c r="H1053" i="1"/>
  <c r="H1086" i="1"/>
  <c r="H1090" i="1"/>
  <c r="H1094" i="1"/>
  <c r="H1098" i="1"/>
  <c r="H1102" i="1"/>
  <c r="H1106" i="1"/>
  <c r="H1110" i="1"/>
  <c r="H1114" i="1"/>
  <c r="H1118" i="1"/>
  <c r="H1122" i="1"/>
  <c r="H1126" i="1"/>
  <c r="H1130" i="1"/>
  <c r="H1134" i="1"/>
  <c r="H1138" i="1"/>
  <c r="H1142" i="1"/>
  <c r="H1146" i="1"/>
  <c r="H1150" i="1"/>
  <c r="H1235" i="1"/>
  <c r="H1300" i="1"/>
  <c r="H1362" i="1"/>
  <c r="H1366" i="1"/>
  <c r="F164" i="4"/>
  <c r="D163" i="4"/>
  <c r="D1047" i="1"/>
  <c r="E6" i="4"/>
  <c r="E412" i="4" s="1"/>
  <c r="D50" i="4"/>
  <c r="F519" i="4"/>
  <c r="D515" i="4"/>
  <c r="F581" i="4"/>
  <c r="D580" i="4"/>
  <c r="F626" i="4"/>
  <c r="D625" i="4"/>
  <c r="F79" i="5"/>
  <c r="D78" i="5"/>
  <c r="E237" i="5"/>
  <c r="E29" i="9"/>
  <c r="B29" i="9" s="1"/>
  <c r="E45" i="9"/>
  <c r="B45" i="9" s="1"/>
  <c r="E133" i="9"/>
  <c r="B133" i="9" s="1"/>
  <c r="B140" i="9"/>
  <c r="B152" i="9"/>
  <c r="H204" i="1"/>
  <c r="H208" i="1"/>
  <c r="H212" i="1"/>
  <c r="H216" i="1"/>
  <c r="H220" i="1"/>
  <c r="H224" i="1"/>
  <c r="H228" i="1"/>
  <c r="H232" i="1"/>
  <c r="H236" i="1"/>
  <c r="H240" i="1"/>
  <c r="H244" i="1"/>
  <c r="H252" i="1"/>
  <c r="H256" i="1"/>
  <c r="H260" i="1"/>
  <c r="H264" i="1"/>
  <c r="H268" i="1"/>
  <c r="H272" i="1"/>
  <c r="H276" i="1"/>
  <c r="H280" i="1"/>
  <c r="H284" i="1"/>
  <c r="H290" i="1"/>
  <c r="H298" i="1"/>
  <c r="H302" i="1"/>
  <c r="H306" i="1"/>
  <c r="H310" i="1"/>
  <c r="H314" i="1"/>
  <c r="H318" i="1"/>
  <c r="H322" i="1"/>
  <c r="H326" i="1"/>
  <c r="H330" i="1"/>
  <c r="H334" i="1"/>
  <c r="H338" i="1"/>
  <c r="H342" i="1"/>
  <c r="H350" i="1"/>
  <c r="H354" i="1"/>
  <c r="H362" i="1"/>
  <c r="H366" i="1"/>
  <c r="H370" i="1"/>
  <c r="H374" i="1"/>
  <c r="H378" i="1"/>
  <c r="H382" i="1"/>
  <c r="H386" i="1"/>
  <c r="H390" i="1"/>
  <c r="H394" i="1"/>
  <c r="H398" i="1"/>
  <c r="H1050" i="1"/>
  <c r="H1054" i="1"/>
  <c r="H1310" i="1"/>
  <c r="H1314" i="1"/>
  <c r="H1318" i="1"/>
  <c r="H1322" i="1"/>
  <c r="H1326" i="1"/>
  <c r="H1388" i="1"/>
  <c r="D43" i="8"/>
  <c r="E34" i="9"/>
  <c r="B34" i="9" s="1"/>
  <c r="E122" i="9"/>
  <c r="B122" i="9" s="1"/>
  <c r="E145" i="9"/>
  <c r="B145" i="9" s="1"/>
  <c r="E35" i="6"/>
  <c r="I30" i="3"/>
  <c r="D1453" i="1"/>
  <c r="B39" i="9"/>
  <c r="E50" i="9"/>
  <c r="B50" i="9" s="1"/>
  <c r="E61" i="9"/>
  <c r="B61" i="9" s="1"/>
  <c r="B68" i="9"/>
  <c r="B103" i="9"/>
  <c r="E114" i="9"/>
  <c r="B114" i="9" s="1"/>
  <c r="E125" i="9"/>
  <c r="B125" i="9" s="1"/>
  <c r="B132" i="9"/>
  <c r="E150" i="9"/>
  <c r="B150" i="9" s="1"/>
  <c r="B218" i="9"/>
  <c r="B220" i="9"/>
  <c r="B244" i="9"/>
  <c r="B268" i="9"/>
  <c r="B279" i="9"/>
  <c r="E87" i="5"/>
  <c r="D1065" i="1" s="1"/>
  <c r="F275" i="9"/>
  <c r="F107" i="4"/>
  <c r="D106" i="4"/>
  <c r="E263" i="4"/>
  <c r="D259" i="1" s="1"/>
  <c r="F530" i="4"/>
  <c r="D529" i="4"/>
  <c r="F135" i="5"/>
  <c r="D134" i="5"/>
  <c r="E206" i="5"/>
  <c r="B55" i="9"/>
  <c r="B119" i="9"/>
  <c r="B155" i="9"/>
  <c r="B234" i="9"/>
  <c r="B236" i="9"/>
  <c r="B260" i="9"/>
  <c r="E284" i="9"/>
  <c r="B284" i="9" s="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73" i="1"/>
  <c r="H1377" i="1"/>
  <c r="H1381" i="1"/>
  <c r="H1385" i="1"/>
  <c r="H1389" i="1"/>
  <c r="H1393" i="1"/>
  <c r="H1397" i="1"/>
  <c r="H1401" i="1"/>
  <c r="H1405" i="1"/>
  <c r="H1409" i="1"/>
  <c r="H1413" i="1"/>
  <c r="H1417" i="1"/>
  <c r="H1421" i="1"/>
  <c r="H1425" i="1"/>
  <c r="H1429" i="1"/>
  <c r="E515" i="4"/>
  <c r="D509" i="1" s="1"/>
  <c r="E528" i="4"/>
  <c r="F238" i="5"/>
  <c r="F115" i="6"/>
  <c r="D114" i="6"/>
  <c r="D1436" i="1"/>
  <c r="I29" i="3"/>
  <c r="D38" i="7"/>
  <c r="B31" i="9"/>
  <c r="E42" i="9"/>
  <c r="B42" i="9" s="1"/>
  <c r="E53" i="9"/>
  <c r="B53" i="9" s="1"/>
  <c r="B60" i="9"/>
  <c r="B95" i="9"/>
  <c r="E106" i="9"/>
  <c r="B106" i="9" s="1"/>
  <c r="E117" i="9"/>
  <c r="B117" i="9" s="1"/>
  <c r="B124" i="9"/>
  <c r="E153" i="9"/>
  <c r="B153" i="9" s="1"/>
  <c r="B232" i="9"/>
  <c r="F234" i="9"/>
  <c r="B256" i="9"/>
  <c r="F258" i="9"/>
  <c r="B258" i="9" s="1"/>
  <c r="H1433" i="1"/>
  <c r="E643" i="4"/>
  <c r="D637" i="1" s="1"/>
  <c r="F70" i="5"/>
  <c r="F146" i="5"/>
  <c r="F180" i="5"/>
  <c r="J1450" i="1"/>
  <c r="J1458" i="1"/>
  <c r="J1462" i="1"/>
  <c r="J1466" i="1"/>
  <c r="H1470" i="1"/>
  <c r="J1474" i="1"/>
  <c r="J1478" i="1"/>
  <c r="F45" i="5"/>
  <c r="F52" i="5"/>
  <c r="F242" i="5"/>
  <c r="D263" i="4"/>
  <c r="D299" i="4"/>
  <c r="D87" i="5"/>
  <c r="D177" i="5"/>
  <c r="F177" i="5" s="1"/>
  <c r="F250" i="5"/>
  <c r="D82" i="4"/>
  <c r="D363" i="4"/>
  <c r="D459" i="4"/>
  <c r="D215" i="4"/>
  <c r="D252" i="4"/>
  <c r="D351" i="4"/>
  <c r="D567" i="4"/>
  <c r="D69" i="5"/>
  <c r="G286" i="9"/>
  <c r="E286" i="9" s="1"/>
  <c r="B286" i="9" s="1"/>
  <c r="D118" i="5"/>
  <c r="D206" i="5"/>
  <c r="D7" i="4"/>
  <c r="D124" i="4"/>
  <c r="D196" i="4"/>
  <c r="D643" i="4"/>
  <c r="D421" i="4"/>
  <c r="D472" i="4"/>
  <c r="D484" i="4"/>
  <c r="E142" i="9"/>
  <c r="B142" i="9" s="1"/>
  <c r="H286" i="9"/>
  <c r="F246" i="5"/>
  <c r="F259" i="5"/>
  <c r="D5" i="6"/>
  <c r="E408" i="4"/>
  <c r="D403" i="1" s="1"/>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G20" i="9"/>
  <c r="F416" i="4"/>
  <c r="F417" i="4"/>
  <c r="F603" i="4"/>
  <c r="F88" i="5"/>
  <c r="F149" i="5"/>
  <c r="F190" i="5"/>
  <c r="F206" i="5"/>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I10" i="9"/>
  <c r="D237" i="5" l="1"/>
  <c r="H23" i="3" s="1"/>
  <c r="I20" i="3"/>
  <c r="D985" i="1"/>
  <c r="B191" i="9"/>
  <c r="E164" i="9"/>
  <c r="B164" i="9" s="1"/>
  <c r="E165" i="9"/>
  <c r="B165" i="9" s="1"/>
  <c r="C1222" i="1"/>
  <c r="F152" i="4"/>
  <c r="D151" i="4"/>
  <c r="F151" i="4" s="1"/>
  <c r="G148" i="1"/>
  <c r="F133" i="4"/>
  <c r="C129" i="1"/>
  <c r="D522" i="1"/>
  <c r="F567" i="4"/>
  <c r="C561" i="1"/>
  <c r="F12" i="5"/>
  <c r="D7" i="5"/>
  <c r="C990" i="1"/>
  <c r="G1475" i="1"/>
  <c r="F484" i="4"/>
  <c r="C478" i="1"/>
  <c r="F118" i="5"/>
  <c r="C1096" i="1"/>
  <c r="F363" i="4"/>
  <c r="C358" i="1"/>
  <c r="I25" i="3"/>
  <c r="D1329" i="1"/>
  <c r="F78" i="5"/>
  <c r="C1056" i="1"/>
  <c r="E420" i="4"/>
  <c r="E639" i="4" s="1"/>
  <c r="F69" i="5"/>
  <c r="D68" i="5"/>
  <c r="C1047" i="1"/>
  <c r="F50" i="4"/>
  <c r="C46" i="1"/>
  <c r="F472" i="4"/>
  <c r="C466" i="1"/>
  <c r="F82" i="4"/>
  <c r="C78" i="1"/>
  <c r="F529" i="4"/>
  <c r="D528" i="4"/>
  <c r="C523" i="1"/>
  <c r="H30" i="3"/>
  <c r="C1453" i="1"/>
  <c r="E141" i="6"/>
  <c r="D1299" i="1"/>
  <c r="I24" i="3"/>
  <c r="H24" i="3"/>
  <c r="C1299" i="1"/>
  <c r="D141" i="6"/>
  <c r="G299" i="9" s="1"/>
  <c r="E299" i="9" s="1"/>
  <c r="F196" i="4"/>
  <c r="C192" i="1"/>
  <c r="F351" i="4"/>
  <c r="D350" i="4"/>
  <c r="C346" i="1"/>
  <c r="F87" i="5"/>
  <c r="C1065" i="1"/>
  <c r="F106" i="4"/>
  <c r="C102" i="1"/>
  <c r="I35" i="3"/>
  <c r="C1518" i="1"/>
  <c r="F580" i="4"/>
  <c r="C574" i="1"/>
  <c r="G289" i="9"/>
  <c r="E289" i="9" s="1"/>
  <c r="B289" i="9" s="1"/>
  <c r="D176" i="5"/>
  <c r="C1154" i="1"/>
  <c r="C1469" i="1"/>
  <c r="H31" i="3"/>
  <c r="F212" i="9"/>
  <c r="B212" i="9" s="1"/>
  <c r="F5" i="6"/>
  <c r="F124" i="4"/>
  <c r="C120" i="1"/>
  <c r="F252" i="4"/>
  <c r="C248" i="1"/>
  <c r="F299" i="4"/>
  <c r="C294" i="1"/>
  <c r="D298" i="4"/>
  <c r="E68" i="5"/>
  <c r="D5" i="7"/>
  <c r="E151" i="4"/>
  <c r="F625" i="4"/>
  <c r="C619" i="1"/>
  <c r="F643" i="4"/>
  <c r="C637" i="1"/>
  <c r="I16" i="3"/>
  <c r="D2" i="1"/>
  <c r="E175" i="5"/>
  <c r="D1152" i="1" s="1"/>
  <c r="I22" i="3"/>
  <c r="D1153" i="1"/>
  <c r="E20" i="9"/>
  <c r="E19" i="9" s="1"/>
  <c r="G1454" i="1"/>
  <c r="F7" i="4"/>
  <c r="D6" i="4"/>
  <c r="C3" i="1"/>
  <c r="F215" i="4"/>
  <c r="C211" i="1"/>
  <c r="F263" i="4"/>
  <c r="C259" i="1"/>
  <c r="F114" i="6"/>
  <c r="H27" i="3"/>
  <c r="C1408" i="1"/>
  <c r="H292" i="9"/>
  <c r="D1183" i="1"/>
  <c r="F515" i="4"/>
  <c r="C509" i="1"/>
  <c r="F163" i="4"/>
  <c r="C159" i="1"/>
  <c r="F35" i="6"/>
  <c r="H25" i="3"/>
  <c r="C1329" i="1"/>
  <c r="F421" i="4"/>
  <c r="D420" i="4"/>
  <c r="C415" i="1"/>
  <c r="G292" i="9"/>
  <c r="E292" i="9" s="1"/>
  <c r="B292" i="9" s="1"/>
  <c r="C1183" i="1"/>
  <c r="F459" i="4"/>
  <c r="C453" i="1"/>
  <c r="F134" i="5"/>
  <c r="C1112" i="1"/>
  <c r="I23" i="3"/>
  <c r="D1214" i="1"/>
  <c r="F644" i="4"/>
  <c r="C638" i="1"/>
  <c r="G638" i="1" s="1"/>
  <c r="K1432" i="9"/>
  <c r="G295" i="9"/>
  <c r="E295" i="9" s="1"/>
  <c r="B295" i="9" s="1"/>
  <c r="I34" i="3"/>
  <c r="C1517" i="1"/>
  <c r="G294" i="9"/>
  <c r="E294" i="9" s="1"/>
  <c r="C1435" i="1"/>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F237" i="5" l="1"/>
  <c r="C1214" i="1"/>
  <c r="H1214" i="1" s="1"/>
  <c r="F141" i="6"/>
  <c r="H1222" i="1"/>
  <c r="G1222" i="1"/>
  <c r="C147" i="1"/>
  <c r="H17" i="3"/>
  <c r="D289" i="4"/>
  <c r="D413" i="4" s="1"/>
  <c r="H129" i="1"/>
  <c r="G129" i="1"/>
  <c r="H637" i="1"/>
  <c r="G637" i="1"/>
  <c r="D407" i="4"/>
  <c r="C293" i="1"/>
  <c r="F298" i="4"/>
  <c r="H1518" i="1"/>
  <c r="G1518" i="1"/>
  <c r="D1435" i="1"/>
  <c r="G1435" i="1" s="1"/>
  <c r="I28" i="3"/>
  <c r="F68" i="5"/>
  <c r="H21" i="3"/>
  <c r="C1046" i="1"/>
  <c r="H28" i="3"/>
  <c r="H159" i="1"/>
  <c r="G159" i="1"/>
  <c r="H294" i="1"/>
  <c r="G294" i="1"/>
  <c r="H192" i="1"/>
  <c r="G192" i="1"/>
  <c r="H1453" i="1"/>
  <c r="G1453" i="1"/>
  <c r="H78" i="1"/>
  <c r="G78" i="1"/>
  <c r="H990" i="1"/>
  <c r="G990" i="1"/>
  <c r="H102" i="1"/>
  <c r="G102" i="1"/>
  <c r="F7" i="5"/>
  <c r="D6" i="5"/>
  <c r="H20" i="3"/>
  <c r="C985" i="1"/>
  <c r="H248" i="1"/>
  <c r="G248" i="1"/>
  <c r="H1154" i="1"/>
  <c r="G1154" i="1"/>
  <c r="D635" i="4"/>
  <c r="C414" i="1"/>
  <c r="F420" i="4"/>
  <c r="H211" i="1"/>
  <c r="G211" i="1"/>
  <c r="F176" i="5"/>
  <c r="H22" i="3"/>
  <c r="D175" i="5"/>
  <c r="C1153" i="1"/>
  <c r="H1065" i="1"/>
  <c r="G1065" i="1"/>
  <c r="G1299" i="1"/>
  <c r="H1299" i="1"/>
  <c r="H1096" i="1"/>
  <c r="G1096" i="1"/>
  <c r="H561" i="1"/>
  <c r="G561" i="1"/>
  <c r="H415" i="1"/>
  <c r="G415" i="1"/>
  <c r="H466" i="1"/>
  <c r="G466" i="1"/>
  <c r="B20" i="9"/>
  <c r="H1112" i="1"/>
  <c r="G1112" i="1"/>
  <c r="E289" i="4"/>
  <c r="I17" i="3"/>
  <c r="D147" i="1"/>
  <c r="H120" i="1"/>
  <c r="G120" i="1"/>
  <c r="H46" i="1"/>
  <c r="G46" i="1"/>
  <c r="H1183" i="1"/>
  <c r="G1183" i="1"/>
  <c r="H619" i="1"/>
  <c r="G619" i="1"/>
  <c r="H358" i="1"/>
  <c r="G358" i="1"/>
  <c r="H509" i="1"/>
  <c r="G509" i="1"/>
  <c r="H1056" i="1"/>
  <c r="G1056" i="1"/>
  <c r="H453" i="1"/>
  <c r="G453" i="1"/>
  <c r="H1329" i="1"/>
  <c r="G1329" i="1"/>
  <c r="H3" i="1"/>
  <c r="G3" i="1"/>
  <c r="G297" i="9"/>
  <c r="E297" i="9" s="1"/>
  <c r="H29" i="3"/>
  <c r="C1436" i="1"/>
  <c r="H574" i="1"/>
  <c r="G574" i="1"/>
  <c r="H346" i="1"/>
  <c r="G346" i="1"/>
  <c r="H523" i="1"/>
  <c r="G523" i="1"/>
  <c r="H478" i="1"/>
  <c r="G478" i="1"/>
  <c r="H259" i="1"/>
  <c r="G259" i="1"/>
  <c r="H1469" i="1"/>
  <c r="G1469" i="1"/>
  <c r="E635" i="4"/>
  <c r="D629" i="1" s="1"/>
  <c r="D414" i="1"/>
  <c r="H1408" i="1"/>
  <c r="G1408" i="1"/>
  <c r="H16" i="3"/>
  <c r="C2" i="1"/>
  <c r="D412" i="4"/>
  <c r="F6" i="4"/>
  <c r="I21" i="3"/>
  <c r="E6" i="5"/>
  <c r="D1046" i="1"/>
  <c r="D408" i="4"/>
  <c r="C345" i="1"/>
  <c r="F350" i="4"/>
  <c r="D636" i="4"/>
  <c r="C522" i="1"/>
  <c r="F528" i="4"/>
  <c r="H1047" i="1"/>
  <c r="G1047" i="1"/>
  <c r="E636" i="4"/>
  <c r="D630" i="1" s="1"/>
  <c r="H638" i="1"/>
  <c r="D633" i="1"/>
  <c r="B299" i="9"/>
  <c r="E298" i="9"/>
  <c r="H1435" i="1"/>
  <c r="H9" i="3"/>
  <c r="B294" i="9"/>
  <c r="E293" i="9"/>
  <c r="H1517" i="1"/>
  <c r="G1517" i="1"/>
  <c r="H11" i="3"/>
  <c r="G1214" i="1" l="1"/>
  <c r="F289" i="4"/>
  <c r="D291" i="4"/>
  <c r="F291" i="4" s="1"/>
  <c r="C285" i="1"/>
  <c r="H285" i="1" s="1"/>
  <c r="D290" i="4"/>
  <c r="F290" i="4" s="1"/>
  <c r="G147" i="1"/>
  <c r="F636" i="4"/>
  <c r="C630" i="1"/>
  <c r="H414" i="1"/>
  <c r="G414" i="1"/>
  <c r="H985" i="1"/>
  <c r="G985" i="1"/>
  <c r="H522" i="1"/>
  <c r="G522" i="1"/>
  <c r="F635" i="4"/>
  <c r="C629" i="1"/>
  <c r="F408" i="4"/>
  <c r="C403" i="1"/>
  <c r="C408" i="1"/>
  <c r="D640" i="4"/>
  <c r="D415" i="4"/>
  <c r="F413" i="4"/>
  <c r="H147" i="1"/>
  <c r="H1046" i="1"/>
  <c r="G1046" i="1"/>
  <c r="H293" i="1"/>
  <c r="G293" i="1"/>
  <c r="D639" i="4"/>
  <c r="F412" i="4"/>
  <c r="D414" i="4"/>
  <c r="C407" i="1"/>
  <c r="D285" i="1"/>
  <c r="E413" i="4"/>
  <c r="E291" i="4"/>
  <c r="D287" i="1" s="1"/>
  <c r="E290" i="4"/>
  <c r="D286" i="1" s="1"/>
  <c r="H1153" i="1"/>
  <c r="G1153" i="1"/>
  <c r="G2" i="1"/>
  <c r="H2" i="1"/>
  <c r="F175" i="5"/>
  <c r="C1152" i="1"/>
  <c r="C984" i="1"/>
  <c r="G282" i="9"/>
  <c r="E282" i="9" s="1"/>
  <c r="B282" i="9" s="1"/>
  <c r="G276" i="9"/>
  <c r="F6" i="5"/>
  <c r="H1436" i="1"/>
  <c r="G1436" i="1"/>
  <c r="F407" i="4"/>
  <c r="C402" i="1"/>
  <c r="H276" i="9"/>
  <c r="D984" i="1"/>
  <c r="H345" i="1"/>
  <c r="G345" i="1"/>
  <c r="B297" i="9"/>
  <c r="E296" i="9"/>
  <c r="I10" i="3" s="1"/>
  <c r="N3" i="9"/>
  <c r="I11" i="3"/>
  <c r="K3" i="9"/>
  <c r="I9" i="3"/>
  <c r="E276" i="9" l="1"/>
  <c r="E275" i="9" s="1"/>
  <c r="G285" i="1"/>
  <c r="C287" i="1"/>
  <c r="G287" i="1" s="1"/>
  <c r="C286" i="1"/>
  <c r="H286" i="1" s="1"/>
  <c r="C410" i="1"/>
  <c r="F415" i="4"/>
  <c r="H8" i="3"/>
  <c r="M3" i="9" s="1"/>
  <c r="G984" i="1"/>
  <c r="H984" i="1"/>
  <c r="G403" i="1"/>
  <c r="H403" i="1"/>
  <c r="F414" i="4"/>
  <c r="C409" i="1"/>
  <c r="H402" i="1"/>
  <c r="G402" i="1"/>
  <c r="F639" i="4"/>
  <c r="D641" i="4"/>
  <c r="C633" i="1"/>
  <c r="D408" i="1"/>
  <c r="G408" i="1" s="1"/>
  <c r="E640" i="4"/>
  <c r="E414" i="4"/>
  <c r="D409" i="1" s="1"/>
  <c r="E415" i="4"/>
  <c r="D410" i="1" s="1"/>
  <c r="C634" i="1"/>
  <c r="F640" i="4"/>
  <c r="D642" i="4"/>
  <c r="H1152" i="1"/>
  <c r="G1152" i="1"/>
  <c r="H408" i="1"/>
  <c r="H629" i="1"/>
  <c r="G629" i="1"/>
  <c r="H630" i="1"/>
  <c r="G630" i="1"/>
  <c r="G407" i="1"/>
  <c r="H407" i="1"/>
  <c r="B276" i="9" l="1"/>
  <c r="G286" i="1"/>
  <c r="H287" i="1"/>
  <c r="H633" i="1"/>
  <c r="G633" i="1"/>
  <c r="D645" i="4"/>
  <c r="F641" i="4"/>
  <c r="C635" i="1"/>
  <c r="I8" i="3"/>
  <c r="E641" i="4"/>
  <c r="D634" i="1"/>
  <c r="H634" i="1" s="1"/>
  <c r="E642" i="4"/>
  <c r="H409" i="1"/>
  <c r="G409" i="1"/>
  <c r="F642" i="4"/>
  <c r="C636" i="1"/>
  <c r="D646" i="4"/>
  <c r="H410" i="1"/>
  <c r="G410" i="1"/>
  <c r="G634" i="1" l="1"/>
  <c r="H18" i="3"/>
  <c r="C639" i="1"/>
  <c r="F645" i="4"/>
  <c r="D635" i="1"/>
  <c r="H635" i="1" s="1"/>
  <c r="E645" i="4"/>
  <c r="C640" i="1"/>
  <c r="H19" i="3"/>
  <c r="F646" i="4"/>
  <c r="G635" i="1"/>
  <c r="D636" i="1"/>
  <c r="G636" i="1" s="1"/>
  <c r="E646" i="4"/>
  <c r="D639" i="1" l="1"/>
  <c r="I18" i="3"/>
  <c r="I19" i="3"/>
  <c r="D640" i="1"/>
  <c r="H7" i="3" s="1"/>
  <c r="H636" i="1"/>
  <c r="G639" i="1"/>
  <c r="H639" i="1"/>
  <c r="H640" i="1"/>
  <c r="J3" i="9" l="1"/>
  <c r="I7" i="3"/>
  <c r="G640" i="1"/>
  <c r="L272" i="9" l="1"/>
  <c r="L16" i="9"/>
  <c r="J5" i="9"/>
  <c r="I8" i="9"/>
  <c r="I11" i="9"/>
  <c r="K13" i="9"/>
  <c r="K12" i="9"/>
  <c r="G17" i="9"/>
  <c r="J10" i="9"/>
  <c r="I13" i="9"/>
  <c r="M16" i="9"/>
  <c r="K7" i="9"/>
  <c r="H18" i="9"/>
  <c r="H16" i="9"/>
  <c r="K5" i="9"/>
  <c r="J8" i="9"/>
  <c r="J11" i="9"/>
  <c r="I12" i="9"/>
  <c r="L15" i="9"/>
  <c r="J12" i="9"/>
  <c r="H15" i="9"/>
  <c r="K9" i="9"/>
  <c r="J7" i="9"/>
  <c r="M272" i="9"/>
  <c r="I5" i="9"/>
  <c r="G18" i="9"/>
  <c r="G16" i="9"/>
  <c r="I6" i="9"/>
  <c r="K8" i="9"/>
  <c r="K11" i="9"/>
  <c r="I9" i="9"/>
  <c r="I17" i="9"/>
  <c r="J9" i="9"/>
  <c r="H17" i="9"/>
  <c r="I7" i="9"/>
  <c r="J13" i="9"/>
  <c r="J17" i="9"/>
  <c r="M15" i="9"/>
  <c r="J6" i="9"/>
  <c r="K6" i="9"/>
  <c r="G15" i="9"/>
  <c r="K10" i="9"/>
  <c r="E15" i="9" l="1"/>
  <c r="E5" i="9"/>
  <c r="B5" i="9" s="1"/>
  <c r="E7" i="9"/>
  <c r="B7" i="9" s="1"/>
  <c r="E18" i="9"/>
  <c r="B18" i="9" s="1"/>
  <c r="E12" i="9"/>
  <c r="B12" i="9" s="1"/>
  <c r="E13" i="9"/>
  <c r="B13" i="9" s="1"/>
  <c r="F16" i="9"/>
  <c r="E17" i="9"/>
  <c r="B17" i="9" s="1"/>
  <c r="E9" i="9"/>
  <c r="B9" i="9" s="1"/>
  <c r="E11" i="9"/>
  <c r="B11" i="9" s="1"/>
  <c r="E6" i="9"/>
  <c r="B6" i="9" s="1"/>
  <c r="E8" i="9"/>
  <c r="B8" i="9" s="1"/>
  <c r="E10" i="9"/>
  <c r="B10" i="9" s="1"/>
  <c r="E16" i="9"/>
  <c r="F15" i="9"/>
  <c r="F272" i="9"/>
  <c r="B16" i="9" l="1"/>
  <c r="B15" i="9"/>
  <c r="F14" i="9"/>
  <c r="E4" i="9"/>
  <c r="E14" i="9"/>
  <c r="B272" i="9"/>
  <c r="F19"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<sst xmlns="http://schemas.openxmlformats.org/spreadsheetml/2006/main" count="4313" uniqueCount="3394">
  <si>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</si>
  <si>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</si>
  <si>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</si>
  <si>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</si>
  <si>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</si>
  <si>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</si>
  <si>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</si>
  <si>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</si>
  <si>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</si>
  <si>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</si>
  <si>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</si>
  <si>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</si>
  <si>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</si>
  <si>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</si>
  <si>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</si>
  <si>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</si>
  <si>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</si>
  <si>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</si>
  <si>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</si>
  <si>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</si>
  <si>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</si>
  <si>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</si>
  <si>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</si>
  <si>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</si>
  <si>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</si>
  <si>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</si>
  <si>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</si>
  <si>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</si>
  <si>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</si>
  <si>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</si>
  <si>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</si>
  <si>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</si>
  <si>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</si>
  <si>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</si>
  <si>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</si>
  <si>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</si>
  <si>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</si>
  <si>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</si>
  <si>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</si>
  <si>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</si>
  <si>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</si>
  <si>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</si>
  <si>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</si>
  <si>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</si>
  <si>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</si>
  <si>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</si>
  <si>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</si>
  <si>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</si>
  <si>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</si>
  <si>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</si>
  <si>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</si>
  <si>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</si>
  <si>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</si>
  <si>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</si>
  <si>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</si>
  <si>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</si>
  <si>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</si>
  <si>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</si>
  <si>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</si>
  <si>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</si>
  <si>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</si>
  <si>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</si>
  <si>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</si>
  <si>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</si>
  <si>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</si>
  <si>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</si>
  <si>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</si>
  <si>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</si>
  <si>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</si>
  <si>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</si>
  <si>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</si>
  <si>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</si>
  <si>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</si>
  <si>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</si>
  <si>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</si>
  <si>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</si>
  <si>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</si>
  <si>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</si>
  <si>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</si>
  <si>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</si>
  <si>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</si>
  <si>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</si>
  <si>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</si>
  <si>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</si>
  <si>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</si>
  <si>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</si>
  <si>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</si>
  <si>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</si>
  <si>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</si>
  <si>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</si>
  <si>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</si>
  <si>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</si>
  <si>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</si>
  <si>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</si>
  <si>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</si>
  <si>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</si>
  <si>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</si>
  <si>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</si>
  <si>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</si>
  <si>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</si>
  <si>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</si>
  <si>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</si>
  <si>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</si>
  <si>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</si>
  <si>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</si>
  <si>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</si>
  <si>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</si>
  <si>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</si>
  <si>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</si>
  <si>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</si>
  <si>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</si>
  <si>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</si>
  <si>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</si>
  <si>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</si>
  <si>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</si>
  <si>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</si>
  <si>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</si>
  <si>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</si>
  <si>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</si>
  <si>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</si>
  <si>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</si>
  <si>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</si>
  <si>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</si>
  <si>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</si>
  <si>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</si>
  <si>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</si>
  <si>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</si>
  <si>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</si>
  <si>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</si>
  <si>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</si>
  <si>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</si>
  <si>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</si>
  <si>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</si>
  <si>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</si>
  <si>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</si>
  <si>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</si>
  <si>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</si>
  <si>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</si>
  <si>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</si>
  <si>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</si>
  <si>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</si>
  <si>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</si>
  <si>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</si>
  <si>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</si>
  <si>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</si>
  <si>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</si>
  <si>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</si>
  <si>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</si>
  <si>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</si>
  <si>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</si>
  <si>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</si>
  <si>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</si>
  <si>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</si>
  <si>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</si>
  <si>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</si>
  <si>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</si>
  <si>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</si>
  <si>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</si>
  <si>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</si>
  <si>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</si>
  <si>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</si>
  <si>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</si>
  <si>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</si>
  <si>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</si>
  <si>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</si>
  <si>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</si>
  <si>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</si>
  <si>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</si>
  <si>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</si>
  <si>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</si>
  <si>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</si>
  <si>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</si>
  <si>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</si>
  <si>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</si>
  <si>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</si>
  <si>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</si>
  <si>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</si>
  <si>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</si>
  <si>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</si>
  <si>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</si>
  <si>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</si>
  <si>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</si>
  <si>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</si>
  <si>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</si>
  <si>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</si>
  <si>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</si>
  <si>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</si>
  <si>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</si>
  <si>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</si>
  <si>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</si>
  <si>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</si>
  <si>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</si>
  <si>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</si>
  <si>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</si>
  <si>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</si>
  <si>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</si>
  <si>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</si>
  <si>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</si>
  <si>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</si>
  <si>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</si>
  <si>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</si>
  <si>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</si>
  <si>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</si>
  <si>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</si>
  <si>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</si>
  <si>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</si>
  <si>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</si>
  <si>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</si>
  <si>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</si>
  <si>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</si>
  <si>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</si>
  <si>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</si>
  <si>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</si>
  <si>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</si>
  <si>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</si>
  <si>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</si>
  <si>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</si>
  <si>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</si>
  <si>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</si>
  <si>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</si>
  <si>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</si>
  <si>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</si>
  <si>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</si>
  <si>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</si>
  <si>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</si>
  <si>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</si>
  <si>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</si>
  <si>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</si>
  <si>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</si>
  <si>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</si>
  <si>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</si>
  <si>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</si>
  <si>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</si>
  <si>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</si>
  <si>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</si>
  <si>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</si>
  <si>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</si>
  <si>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</si>
  <si>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</si>
  <si>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</si>
  <si>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</si>
  <si>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</si>
  <si>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</si>
  <si>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</si>
  <si>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</si>
  <si>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</si>
  <si>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</si>
  <si>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</si>
  <si>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</si>
  <si>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</si>
  <si>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</si>
  <si>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</si>
  <si>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</si>
  <si>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</si>
  <si>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</si>
  <si>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</si>
  <si>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</si>
  <si>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</si>
  <si>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</si>
  <si>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</si>
  <si>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</si>
  <si>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</si>
  <si>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</si>
  <si>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</si>
  <si>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</si>
  <si>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</si>
  <si>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</si>
  <si>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</si>
  <si>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</si>
  <si>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</si>
  <si>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</si>
  <si>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</si>
  <si>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</si>
  <si>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</si>
  <si>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</si>
  <si>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</si>
  <si>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</si>
  <si>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</si>
  <si>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</si>
  <si>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</si>
  <si>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</si>
  <si>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</si>
  <si>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</si>
  <si>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</si>
  <si>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</si>
  <si>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</si>
  <si>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</si>
  <si>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</si>
  <si>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</si>
  <si>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</si>
  <si>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</si>
  <si>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</si>
  <si>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</si>
  <si>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</si>
  <si>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</si>
  <si>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</si>
  <si>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</si>
  <si>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</si>
  <si>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</si>
  <si>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</si>
  <si>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</si>
  <si>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</si>
  <si>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</si>
  <si>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</si>
  <si>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</si>
  <si>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</si>
  <si>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</si>
  <si>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</si>
  <si>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</si>
  <si>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</si>
  <si>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</si>
  <si>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</si>
  <si>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</si>
  <si>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</si>
  <si>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</si>
  <si>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</si>
  <si>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</si>
  <si>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</si>
  <si>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</si>
  <si>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</si>
  <si>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</si>
  <si>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</si>
  <si>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</si>
  <si>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</si>
  <si>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</si>
  <si>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</si>
  <si>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</si>
  <si>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</si>
  <si>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</si>
  <si>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</si>
  <si>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</si>
  <si>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</si>
  <si>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</si>
  <si>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</si>
  <si>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</si>
  <si>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</si>
  <si>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</si>
  <si>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</si>
  <si>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</si>
  <si>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</si>
  <si>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</si>
  <si>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</si>
  <si>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</si>
  <si>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</si>
  <si>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</si>
  <si>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</si>
  <si>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</si>
  <si>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</si>
  <si>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</si>
  <si>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</si>
  <si>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</si>
  <si>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</si>
  <si>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</si>
  <si>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</si>
  <si>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</si>
  <si>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</si>
  <si>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</si>
  <si>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</si>
  <si>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</si>
  <si>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</si>
  <si>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</si>
  <si>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</si>
  <si>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</si>
  <si>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</si>
  <si>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</si>
  <si>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</si>
  <si>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</si>
  <si>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</si>
  <si>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</si>
  <si>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</si>
  <si>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</si>
  <si>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</si>
  <si>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</si>
  <si>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</si>
  <si>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</si>
  <si>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</si>
  <si>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</si>
  <si>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</si>
  <si>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</si>
  <si>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</si>
  <si>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</si>
  <si>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</si>
  <si>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</si>
  <si>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</si>
  <si>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</si>
  <si>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</si>
  <si>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</si>
  <si>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</si>
  <si>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</si>
  <si>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</si>
  <si>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</si>
  <si>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</si>
  <si>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</si>
  <si>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</si>
  <si>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</si>
  <si>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</si>
  <si>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</si>
  <si>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</si>
  <si>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</si>
  <si>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</si>
  <si>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</si>
  <si>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</si>
  <si>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</si>
  <si>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</si>
  <si>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</si>
  <si>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</si>
  <si>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</si>
  <si>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</si>
  <si>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</si>
  <si>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</si>
  <si>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</si>
  <si>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</si>
  <si>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</si>
  <si>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</si>
  <si>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</si>
  <si>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</si>
  <si>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</si>
  <si>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</si>
  <si>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</si>
  <si>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</si>
  <si>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</si>
  <si>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</si>
  <si>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</si>
  <si>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</si>
  <si>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</si>
  <si>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</si>
  <si>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</si>
  <si>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</si>
  <si>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</si>
  <si>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</si>
  <si>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</si>
  <si>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</si>
  <si>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</si>
  <si>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</si>
  <si>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</si>
  <si>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</si>
  <si>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</si>
  <si>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</si>
  <si>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</si>
  <si>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</si>
  <si>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</si>
  <si>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</si>
  <si>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</si>
  <si>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</si>
  <si>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</si>
  <si>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</si>
  <si>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</si>
  <si>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</si>
  <si>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</si>
  <si>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</si>
  <si>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</si>
  <si>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</si>
  <si>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</si>
  <si>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</si>
  <si>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</si>
  <si>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</si>
  <si>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</si>
  <si>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</si>
  <si>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</si>
  <si>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</si>
  <si>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</si>
  <si>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</si>
  <si>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</si>
  <si>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</si>
  <si>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</si>
  <si>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</si>
  <si>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</si>
  <si>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</si>
  <si>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</si>
  <si>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</si>
  <si>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</si>
  <si>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</si>
  <si>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</si>
  <si>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</si>
  <si>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</si>
  <si>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</si>
  <si>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</si>
  <si>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</si>
  <si>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</si>
  <si>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</si>
  <si>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</si>
  <si>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</si>
  <si>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</si>
  <si>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</si>
  <si>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</si>
  <si>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</si>
  <si>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</si>
  <si>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</si>
  <si>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</si>
  <si>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</si>
  <si>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</si>
  <si>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</si>
  <si>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</si>
  <si>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</si>
  <si>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</si>
  <si>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</si>
  <si>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</si>
  <si>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</si>
  <si>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</si>
  <si>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</si>
  <si>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</si>
  <si>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</si>
  <si>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</si>
  <si>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</si>
  <si>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</si>
  <si>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</si>
  <si>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</si>
  <si>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</si>
  <si>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</si>
  <si>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</si>
  <si>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</si>
  <si>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</si>
  <si>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</si>
  <si>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</si>
  <si>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</si>
  <si>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</si>
  <si>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</si>
  <si>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</si>
  <si>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</si>
  <si>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</si>
  <si>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</si>
  <si>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</si>
  <si>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</si>
  <si>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</si>
  <si>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</si>
  <si>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</si>
  <si>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</si>
  <si>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</si>
  <si>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</si>
  <si>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</si>
  <si>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</si>
  <si>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</si>
  <si>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</si>
  <si>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</si>
  <si>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</si>
  <si>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</si>
  <si>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</si>
  <si>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</si>
  <si>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</si>
  <si>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</si>
  <si>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</si>
  <si>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</si>
  <si>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</si>
  <si>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</si>
  <si>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</si>
  <si>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</si>
  <si>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</si>
  <si>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</si>
  <si>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</si>
  <si>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</si>
  <si>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</si>
  <si>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</si>
  <si>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</si>
  <si>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</si>
  <si>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</si>
  <si>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</si>
  <si>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</si>
  <si>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</si>
  <si>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</si>
  <si>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</si>
  <si>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</si>
  <si>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</si>
  <si>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</si>
  <si>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</si>
  <si>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</si>
  <si>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</si>
  <si>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</si>
  <si>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</si>
  <si>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</si>
  <si>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</si>
  <si>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</si>
  <si>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</si>
  <si>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</si>
  <si>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</si>
  <si>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</si>
  <si>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</si>
  <si>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</si>
  <si>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</si>
  <si>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</si>
  <si>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</si>
  <si>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</si>
  <si>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</si>
  <si>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</si>
  <si>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</si>
  <si>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</si>
  <si>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</si>
  <si>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</si>
  <si>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</si>
  <si>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</si>
  <si>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</si>
  <si>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</si>
  <si>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</si>
  <si>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</si>
  <si>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</si>
  <si>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</si>
  <si>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</si>
  <si>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</si>
  <si>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</si>
  <si>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</si>
  <si>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</si>
  <si>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</si>
  <si>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</si>
  <si>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</si>
  <si>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</si>
  <si>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</si>
  <si>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</si>
  <si>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</si>
  <si>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</si>
  <si>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</si>
  <si>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</si>
  <si>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</si>
  <si>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</si>
  <si>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</si>
  <si>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</si>
  <si>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</si>
  <si>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</si>
  <si>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</si>
  <si>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</si>
  <si>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</si>
  <si>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</si>
  <si>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</si>
  <si>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</si>
  <si>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</si>
  <si>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</si>
  <si>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</si>
  <si>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</si>
  <si>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</si>
  <si>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</si>
  <si>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</si>
  <si>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</si>
  <si>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</si>
  <si>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</si>
  <si>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</si>
  <si>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</si>
  <si>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</si>
  <si>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</si>
  <si>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</si>
  <si>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</si>
  <si>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</si>
  <si>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</si>
  <si>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</si>
  <si>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</si>
  <si>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</si>
  <si>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</si>
  <si>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</si>
  <si>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</si>
  <si>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</si>
  <si>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</si>
  <si>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</si>
  <si>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</si>
  <si>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</si>
  <si>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</si>
  <si>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</si>
  <si>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</si>
  <si>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</si>
  <si>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</si>
  <si>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</si>
  <si>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</si>
  <si>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</si>
  <si>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</si>
  <si>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</si>
  <si>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</si>
  <si>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</si>
  <si>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</si>
  <si>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</si>
  <si>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</si>
  <si>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</si>
  <si>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</si>
  <si>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</si>
  <si>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</si>
  <si>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</si>
  <si>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</si>
  <si>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</si>
  <si>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</si>
  <si>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</si>
  <si>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</si>
  <si>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</si>
  <si>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</si>
  <si>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</si>
  <si>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</si>
  <si>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</si>
  <si>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</si>
  <si>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</si>
  <si>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</si>
  <si>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</si>
  <si>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</si>
  <si>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</si>
  <si>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</si>
  <si>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</si>
  <si>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</si>
  <si>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</si>
  <si>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</si>
  <si>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</si>
  <si>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</si>
  <si>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</si>
  <si>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</si>
  <si>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</si>
  <si>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</si>
  <si>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</si>
  <si>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</si>
  <si>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</si>
  <si>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</si>
  <si>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</si>
  <si>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</si>
  <si>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</si>
  <si>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</si>
  <si>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</si>
  <si>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</si>
  <si>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</si>
  <si>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</si>
  <si>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</si>
  <si>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</si>
  <si>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</si>
  <si>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</si>
  <si>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</si>
  <si>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</si>
  <si>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</si>
  <si>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</si>
  <si>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</si>
  <si>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</si>
  <si>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</si>
  <si>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</si>
  <si>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</si>
  <si>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</si>
  <si>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</si>
  <si>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</si>
  <si>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</si>
  <si>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</si>
  <si>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</si>
  <si>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</si>
  <si>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</si>
  <si>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</si>
  <si>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</si>
  <si>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</si>
  <si>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</si>
  <si>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</si>
  <si>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</si>
  <si>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</si>
  <si>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</si>
  <si>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</si>
  <si>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</si>
  <si>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</si>
  <si>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</si>
  <si>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</si>
  <si>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</si>
  <si>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</si>
  <si>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</si>
  <si>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</si>
  <si>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</si>
  <si>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</si>
  <si>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</si>
  <si>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</si>
  <si>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</si>
  <si>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</si>
  <si>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</si>
  <si>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</si>
  <si>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</si>
  <si>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</si>
  <si>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</si>
  <si>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</si>
  <si>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</si>
  <si>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</si>
  <si>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</si>
  <si>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</si>
  <si>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</si>
  <si>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</si>
  <si>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</si>
  <si>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</si>
  <si>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</si>
  <si>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</si>
  <si>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</si>
  <si>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</si>
  <si>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</si>
  <si>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</si>
  <si>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</si>
  <si>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</si>
  <si>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</si>
  <si>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</si>
  <si>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</si>
  <si>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</si>
  <si>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</si>
  <si>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</si>
  <si>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</si>
  <si>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</si>
  <si>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</si>
  <si>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</si>
  <si>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</si>
  <si>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</si>
  <si>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</si>
  <si>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</si>
  <si>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</si>
  <si>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</si>
  <si>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</si>
  <si>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</si>
  <si>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</si>
  <si>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</si>
  <si>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</si>
  <si>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</si>
  <si>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</si>
  <si>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</si>
  <si>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</si>
  <si>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</si>
  <si>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</si>
  <si>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</si>
  <si>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</si>
  <si>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</si>
  <si>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</si>
  <si>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</si>
  <si>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</si>
  <si>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</si>
  <si>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</si>
  <si>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</si>
  <si>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</si>
  <si>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</si>
  <si>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</si>
  <si>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</si>
  <si>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</si>
  <si>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</si>
  <si>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</si>
  <si>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</si>
  <si>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</si>
  <si>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</si>
  <si>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</si>
  <si>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</si>
  <si>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</si>
  <si>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</si>
  <si>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</si>
  <si>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</si>
  <si>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</si>
  <si>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</si>
  <si>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</si>
  <si>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</si>
  <si>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</si>
  <si>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</si>
  <si>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</si>
  <si>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</si>
  <si>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</si>
  <si>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</si>
  <si>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</si>
  <si>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</si>
  <si>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</si>
  <si>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</si>
  <si>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</si>
  <si>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</si>
  <si>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</si>
  <si>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</si>
  <si>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</si>
  <si>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</si>
  <si>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</si>
  <si>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</si>
  <si>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</si>
  <si>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</si>
  <si>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</si>
  <si>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</si>
  <si>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</si>
  <si>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</si>
  <si>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</si>
  <si>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</si>
  <si>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</si>
  <si>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</si>
  <si>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</si>
  <si>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</si>
  <si>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</si>
  <si>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</si>
  <si>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</si>
  <si>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</si>
  <si>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</si>
  <si>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</si>
  <si>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</si>
  <si>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</si>
  <si>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</si>
  <si>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</si>
  <si>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</si>
  <si>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</si>
  <si>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</si>
  <si>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</si>
  <si>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</si>
  <si>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</si>
  <si>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</si>
  <si>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</si>
  <si>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</si>
  <si>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</si>
  <si>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</si>
  <si>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</si>
  <si>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</si>
  <si>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</si>
  <si>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</si>
  <si>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</si>
  <si>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</si>
  <si>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</si>
  <si>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</si>
  <si>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</si>
  <si>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</si>
  <si>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</si>
  <si>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</si>
  <si>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</si>
  <si>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</si>
  <si>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</si>
  <si>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</si>
  <si>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</si>
  <si>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</si>
  <si>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</si>
  <si>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</si>
  <si>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</si>
  <si>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</si>
  <si>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</si>
  <si>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</si>
  <si>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</si>
  <si>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</si>
  <si>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</si>
  <si>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</si>
  <si>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</si>
  <si>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</si>
  <si>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</si>
  <si>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</si>
  <si>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</si>
  <si>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</si>
  <si>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</si>
  <si>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</si>
  <si>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</si>
  <si>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</si>
  <si>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</si>
  <si>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</si>
  <si>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</si>
  <si>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</si>
  <si>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</si>
  <si>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</si>
  <si>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</si>
  <si>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</si>
  <si>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</si>
  <si>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</si>
  <si>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</si>
  <si>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</si>
  <si>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</si>
  <si>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</si>
  <si>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</si>
  <si>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</si>
  <si>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</si>
  <si>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</si>
  <si>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</si>
  <si>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</si>
  <si>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</si>
  <si>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</si>
  <si>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</si>
  <si>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</si>
  <si>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</si>
  <si>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</si>
  <si>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</si>
  <si>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</si>
  <si>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</si>
  <si>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</si>
  <si>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</si>
  <si>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</si>
  <si>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</si>
  <si>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</si>
  <si>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</si>
  <si>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</si>
  <si>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</si>
  <si>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</si>
  <si>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</si>
  <si>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</si>
  <si>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</si>
  <si>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</si>
  <si>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</si>
  <si>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</si>
  <si>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</si>
  <si>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</si>
  <si>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</si>
  <si>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</si>
  <si>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</si>
  <si>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</si>
  <si>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</si>
  <si>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</si>
  <si>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</si>
  <si>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</si>
  <si>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</si>
  <si>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</si>
  <si>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</si>
  <si>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</si>
  <si>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</si>
  <si>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</si>
  <si>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</si>
  <si>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</si>
  <si>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</si>
  <si>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</si>
  <si>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</si>
  <si>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</si>
  <si>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</si>
  <si>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</si>
  <si>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</si>
  <si>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</si>
  <si>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</si>
  <si>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</si>
  <si>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</si>
  <si>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</si>
  <si>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</si>
  <si>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</si>
  <si>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</si>
  <si>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</si>
  <si>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</si>
  <si>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</si>
  <si>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</si>
  <si>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</si>
  <si>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</si>
  <si>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</si>
  <si>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</si>
  <si>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</si>
  <si>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</si>
  <si>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</si>
  <si>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</si>
  <si>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</si>
  <si>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</si>
  <si>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</si>
  <si>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</si>
  <si>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</si>
  <si>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</si>
  <si>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</si>
  <si>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</si>
  <si>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</si>
  <si>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</si>
  <si>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</si>
  <si>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</si>
  <si>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</si>
  <si>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</si>
  <si>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</si>
  <si>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</si>
  <si>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</si>
  <si>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</si>
  <si>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</si>
  <si>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</si>
  <si>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</si>
  <si>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</si>
  <si>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</si>
  <si>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</si>
  <si>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</si>
  <si>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</si>
  <si>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</si>
  <si>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</si>
  <si>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</si>
  <si>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</si>
  <si>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</si>
  <si>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</si>
  <si>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</si>
  <si>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</si>
  <si>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</si>
  <si>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</si>
  <si>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</si>
  <si>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</si>
  <si>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</si>
  <si>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</si>
  <si>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</si>
  <si>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</si>
  <si>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</si>
  <si>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</si>
  <si>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</si>
  <si>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</si>
  <si>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</si>
  <si>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</si>
  <si>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</si>
  <si>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</si>
  <si>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</si>
  <si>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</si>
  <si>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</si>
  <si>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</si>
  <si>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</si>
  <si>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</si>
  <si>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</si>
  <si>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</si>
  <si>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</si>
  <si>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</si>
  <si>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</si>
  <si>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</si>
  <si>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</si>
  <si>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</si>
  <si>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</si>
  <si>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</si>
  <si>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</si>
  <si>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</si>
  <si>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</si>
  <si>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</si>
  <si>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</si>
  <si>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</si>
  <si>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</si>
  <si>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</si>
  <si>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</si>
  <si>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</si>
  <si>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</si>
  <si>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</si>
  <si>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</si>
  <si>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</si>
  <si>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</si>
  <si>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</si>
  <si>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</si>
  <si>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</si>
  <si>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</si>
  <si>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</si>
  <si>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</si>
  <si>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</si>
  <si>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</si>
  <si>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</si>
  <si>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</si>
  <si>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</si>
  <si>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</si>
  <si>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</si>
  <si>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</si>
  <si>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</si>
  <si>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</si>
  <si>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</si>
  <si>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</si>
  <si>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</si>
  <si>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</si>
  <si>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</si>
  <si>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</si>
  <si>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</si>
  <si>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</si>
  <si>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</si>
  <si>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</si>
  <si>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</si>
  <si>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</si>
  <si>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</si>
  <si>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</si>
  <si>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</si>
  <si>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</si>
  <si>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</si>
  <si>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</si>
  <si>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</si>
  <si>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</si>
  <si>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</si>
  <si>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</si>
  <si>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</si>
  <si>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</si>
  <si>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</si>
  <si>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</si>
  <si>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</si>
  <si>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</si>
  <si>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</si>
  <si>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</si>
  <si>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</si>
  <si>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</si>
  <si>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</si>
  <si>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</si>
  <si>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</si>
  <si>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</si>
  <si>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</si>
  <si>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</si>
  <si>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</si>
  <si>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</si>
  <si>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</si>
  <si>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</si>
  <si>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</si>
  <si>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</si>
  <si>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</si>
  <si>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</si>
  <si>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</si>
  <si>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</si>
  <si>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</si>
  <si>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</si>
  <si>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</si>
  <si>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</si>
  <si>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</si>
  <si>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</si>
  <si>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</si>
  <si>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</si>
  <si>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</si>
  <si>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</si>
  <si>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</si>
  <si>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</si>
  <si>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</si>
  <si>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</si>
  <si>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</si>
  <si>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</si>
  <si>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</si>
  <si>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</si>
  <si>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</si>
  <si>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</si>
  <si>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</si>
  <si>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</si>
  <si>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</si>
  <si>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</si>
  <si>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</si>
  <si>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</si>
  <si>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</si>
  <si>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</si>
  <si>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</si>
  <si>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</si>
  <si>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</si>
  <si>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</si>
  <si>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</si>
  <si>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</si>
  <si>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</si>
  <si>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</si>
  <si>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</si>
  <si>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</si>
  <si>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</si>
  <si>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</si>
  <si>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</si>
  <si>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</si>
  <si>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</si>
  <si>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</si>
  <si>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</si>
  <si>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</si>
  <si>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</si>
  <si>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</si>
  <si>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</si>
  <si>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</si>
  <si>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</si>
  <si>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</si>
  <si>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</si>
  <si>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</si>
  <si>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</si>
  <si>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</si>
  <si>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</si>
  <si>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</si>
  <si>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</si>
  <si>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</si>
  <si>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</si>
  <si>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</si>
  <si>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</si>
  <si>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</si>
  <si>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</si>
  <si>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</si>
  <si>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</si>
  <si>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</si>
  <si>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</si>
  <si>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</si>
  <si>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</si>
  <si>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</si>
  <si>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</si>
  <si>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</si>
  <si>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</si>
  <si>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</si>
  <si>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</si>
  <si>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</si>
  <si>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</si>
  <si>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</si>
  <si>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</si>
  <si>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</si>
  <si>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</si>
  <si>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</si>
  <si>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</si>
  <si>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</si>
  <si>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</si>
  <si>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</si>
  <si>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</si>
  <si>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</si>
  <si>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</si>
  <si>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</si>
  <si>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</si>
  <si>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</si>
  <si>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</si>
  <si>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</si>
  <si>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</si>
  <si>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</si>
  <si>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</si>
  <si>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</si>
  <si>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</si>
  <si>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</si>
  <si>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</si>
  <si>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</si>
  <si>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</si>
  <si>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</si>
  <si>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</si>
  <si>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</si>
  <si>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</si>
  <si>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</si>
  <si>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</si>
  <si>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</si>
  <si>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</si>
  <si>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</si>
  <si>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</si>
  <si>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</si>
  <si>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</si>
  <si>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</si>
  <si>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</si>
  <si>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</si>
  <si>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</si>
  <si>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</si>
  <si>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</si>
  <si>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</si>
  <si>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</si>
  <si>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</si>
  <si>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</si>
  <si>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</si>
  <si>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</si>
  <si>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</si>
  <si>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</si>
  <si>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</si>
  <si>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</si>
  <si>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</si>
  <si>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</si>
  <si>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</si>
  <si>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</si>
  <si>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</si>
  <si>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</si>
  <si>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</si>
  <si>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</si>
  <si>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</si>
  <si>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</si>
  <si>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</si>
  <si>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</si>
  <si>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</si>
  <si>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</si>
  <si>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</si>
  <si>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</si>
  <si>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</si>
  <si>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</si>
  <si>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</si>
  <si>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</si>
  <si>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</si>
  <si>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</si>
  <si>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</si>
  <si>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</si>
  <si>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</si>
  <si>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</si>
  <si>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</si>
  <si>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</si>
  <si>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</si>
  <si>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</si>
  <si>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</si>
  <si>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</si>
  <si>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</si>
  <si>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</si>
  <si>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</si>
  <si>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</si>
  <si>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</si>
  <si>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</si>
  <si>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</si>
  <si>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</si>
  <si>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</si>
  <si>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</si>
  <si>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</si>
  <si>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</si>
  <si>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</si>
  <si>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</si>
  <si>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</si>
  <si>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</si>
  <si>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</si>
  <si>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</si>
  <si>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</si>
  <si>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</si>
  <si>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</si>
  <si>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</si>
  <si>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</si>
  <si>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</si>
  <si>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</si>
  <si>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</si>
  <si>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</si>
  <si>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</si>
  <si>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</si>
  <si>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</si>
  <si>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</si>
  <si>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</si>
  <si>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</si>
  <si>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</si>
  <si>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</si>
  <si>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</si>
  <si>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</si>
  <si>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</si>
  <si>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</si>
  <si>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</si>
  <si>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</si>
  <si>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</si>
  <si>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</si>
  <si>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</si>
  <si>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</si>
  <si>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</si>
  <si>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</si>
  <si>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</si>
  <si>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</si>
  <si>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</si>
  <si>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</si>
  <si>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</si>
  <si>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</si>
  <si>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</si>
  <si>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</si>
  <si>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</si>
  <si>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</si>
  <si>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</si>
  <si>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</si>
  <si>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</si>
  <si>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</si>
  <si>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</si>
  <si>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</si>
  <si>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</si>
  <si>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</si>
  <si>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</si>
  <si>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</si>
  <si>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</si>
  <si>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</si>
  <si>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</si>
  <si>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</si>
  <si>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</si>
  <si>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</si>
  <si>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</si>
  <si>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</si>
  <si>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</si>
  <si>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</si>
  <si>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</si>
  <si>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</si>
  <si>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</si>
  <si>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</si>
  <si>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</si>
  <si>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</si>
  <si>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</si>
  <si>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</si>
  <si>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</si>
  <si>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</si>
  <si>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</si>
  <si>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</si>
  <si>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</si>
  <si>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</si>
  <si>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</si>
  <si>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</si>
  <si>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</si>
  <si>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</si>
  <si>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</si>
  <si>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</si>
  <si>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</si>
  <si>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</si>
  <si>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</si>
  <si>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</si>
  <si>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</si>
  <si>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</si>
  <si>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</si>
  <si>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</si>
  <si>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</si>
  <si>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</si>
  <si>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</si>
  <si>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</si>
  <si>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</si>
  <si>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</si>
  <si>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</si>
  <si>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</si>
  <si>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</si>
  <si>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</si>
  <si>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</si>
  <si>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</si>
  <si>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</si>
  <si>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</si>
  <si>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</si>
  <si>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</si>
  <si>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</si>
  <si>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</si>
  <si>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</si>
  <si>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</si>
  <si>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</si>
  <si>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</si>
  <si>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</si>
  <si>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</si>
  <si>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</si>
  <si>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</si>
  <si>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</si>
  <si>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</si>
  <si>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</si>
  <si>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</si>
  <si>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</si>
  <si>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</si>
  <si>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</si>
  <si>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</si>
  <si>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</si>
  <si>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</si>
  <si>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</si>
  <si>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</si>
  <si>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</si>
  <si>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</si>
  <si>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</si>
  <si>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</si>
  <si>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</si>
  <si>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</si>
  <si>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</si>
  <si>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</si>
  <si>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</si>
  <si>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</si>
  <si>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</si>
  <si>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</si>
  <si>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</si>
  <si>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</si>
  <si>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</si>
  <si>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</si>
  <si>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</si>
  <si>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</si>
  <si>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</si>
  <si>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</si>
  <si>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</si>
  <si>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</si>
  <si>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</si>
  <si>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</si>
  <si>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</si>
  <si>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</si>
  <si>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</si>
  <si>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</si>
  <si>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</si>
  <si>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</si>
  <si>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</si>
  <si>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</si>
  <si>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</si>
  <si>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</si>
  <si>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</si>
  <si>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</si>
  <si>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</si>
  <si>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</si>
  <si>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</si>
  <si>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</si>
  <si>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</si>
  <si>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</si>
  <si>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</si>
  <si>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</si>
  <si>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</si>
  <si>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</si>
  <si>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</si>
  <si>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</si>
  <si>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</si>
  <si>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</si>
  <si>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</si>
  <si>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</si>
  <si>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</si>
  <si>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</si>
  <si>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</si>
  <si>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</si>
  <si>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</si>
  <si>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</si>
  <si>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</si>
  <si>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</si>
  <si>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</si>
  <si>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</si>
  <si>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</si>
  <si>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</si>
  <si>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</si>
  <si>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</si>
  <si>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</si>
  <si>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</si>
  <si>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</si>
  <si>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</si>
  <si>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</si>
  <si>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</si>
  <si>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</si>
  <si>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</si>
  <si>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</si>
  <si>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</si>
  <si>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</si>
  <si>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</si>
  <si>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</si>
  <si>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</si>
  <si>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</si>
  <si>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</si>
  <si>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</si>
  <si>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</si>
  <si>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</si>
  <si>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</si>
  <si>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</si>
  <si>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</si>
  <si>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</si>
  <si>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</si>
  <si>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</si>
  <si>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</si>
  <si>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</si>
  <si>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</si>
  <si>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</si>
  <si>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</si>
  <si>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</si>
  <si>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</si>
  <si>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</si>
  <si>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</si>
  <si>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</si>
  <si>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</si>
  <si>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</si>
  <si>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</si>
  <si>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</si>
  <si>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</si>
  <si>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</si>
  <si>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</si>
  <si>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</si>
  <si>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</si>
  <si>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</si>
  <si>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</si>
  <si>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</si>
  <si>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</si>
  <si>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</si>
  <si>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</si>
  <si>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</si>
  <si>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</si>
  <si>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</si>
  <si>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</si>
  <si>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</si>
  <si>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</si>
  <si>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</si>
  <si>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</si>
  <si>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</si>
  <si>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</si>
  <si>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</si>
  <si>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</si>
  <si>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</si>
  <si>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</si>
  <si>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</si>
  <si>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</si>
  <si>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</si>
  <si>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</si>
  <si>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</si>
  <si>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</si>
  <si>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</si>
  <si>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</si>
  <si>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</si>
  <si>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</si>
  <si>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</si>
  <si>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</si>
  <si>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</si>
  <si>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</si>
  <si>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</si>
  <si>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</si>
  <si>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</si>
  <si>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</si>
  <si>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</si>
  <si>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</si>
  <si>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</si>
  <si>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</si>
  <si>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</si>
  <si>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</si>
  <si>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</si>
  <si>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</si>
  <si>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</si>
  <si>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</si>
  <si>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</si>
  <si>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</si>
  <si>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</si>
  <si>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</si>
  <si>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</si>
  <si>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</si>
  <si>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</si>
  <si>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</si>
  <si>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</si>
  <si>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</si>
  <si>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</si>
  <si>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</si>
  <si>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</si>
  <si>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</si>
  <si>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</si>
  <si>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</si>
  <si>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</si>
  <si>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</si>
  <si>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</si>
  <si>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</si>
  <si>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</si>
  <si>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</si>
  <si>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</si>
  <si>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</si>
  <si>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</si>
  <si>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</si>
  <si>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</si>
  <si>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</si>
  <si>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</si>
  <si>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</si>
  <si>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</si>
  <si>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</si>
  <si>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</si>
  <si>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</si>
  <si>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</si>
  <si>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</si>
  <si>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</si>
  <si>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</si>
  <si>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</si>
  <si>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</si>
  <si>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</si>
  <si>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</si>
  <si>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</si>
  <si>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</si>
  <si>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</si>
  <si>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</si>
  <si>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</si>
  <si>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</si>
  <si>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</si>
  <si>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</si>
  <si>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</si>
  <si>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</si>
  <si>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</si>
  <si>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</si>
  <si>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</si>
  <si>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</si>
  <si>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</si>
  <si>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</si>
  <si>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</si>
  <si>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</si>
  <si>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</si>
  <si>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</si>
  <si>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</si>
  <si>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</si>
  <si>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</si>
  <si>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</si>
  <si>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</si>
  <si>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</si>
  <si>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</si>
  <si>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</si>
  <si>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</si>
  <si>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</si>
  <si>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</si>
  <si>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</si>
  <si>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</si>
  <si>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</si>
  <si>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</si>
  <si>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</si>
  <si>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</si>
  <si>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</si>
  <si>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</si>
  <si>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</si>
  <si>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</si>
  <si>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</si>
  <si>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</si>
  <si>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</si>
  <si>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</si>
  <si>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</si>
  <si>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</si>
  <si>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</si>
  <si>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</si>
  <si>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</si>
  <si>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</si>
  <si>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</si>
  <si>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</si>
  <si>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</si>
  <si>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</si>
  <si>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</si>
  <si>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</si>
  <si>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</si>
  <si>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</si>
  <si>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</si>
  <si>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</si>
  <si>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</si>
  <si>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</si>
  <si>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</si>
  <si>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</si>
  <si>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</si>
  <si>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</si>
  <si>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</si>
  <si>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</si>
  <si>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</si>
  <si>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</si>
  <si>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</si>
  <si>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</si>
  <si>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</si>
  <si>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</si>
  <si>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</si>
  <si>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</si>
  <si>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</si>
  <si>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</si>
  <si>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</si>
  <si>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</si>
  <si>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</si>
  <si>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</si>
  <si>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</si>
  <si>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</si>
  <si>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</si>
  <si>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</si>
  <si>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</si>
  <si>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</si>
  <si>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</si>
  <si>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</si>
  <si>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</si>
  <si>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</si>
  <si>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</si>
  <si>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</si>
  <si>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</si>
  <si>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</si>
  <si>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</si>
  <si>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</si>
  <si>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</si>
  <si>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</si>
  <si>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</si>
  <si>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</si>
  <si>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</si>
  <si>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</si>
  <si>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</si>
  <si>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</si>
  <si>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</si>
  <si>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</si>
  <si>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</si>
  <si>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</si>
  <si>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</si>
  <si>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</si>
  <si>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</si>
  <si>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</si>
  <si>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</si>
  <si>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</si>
  <si>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</si>
  <si>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</si>
  <si>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</si>
  <si>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</si>
  <si>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</si>
  <si>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</si>
  <si>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</si>
  <si>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</si>
  <si>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</si>
  <si>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</si>
  <si>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</si>
  <si>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</si>
  <si>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</si>
  <si>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</si>
  <si>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</si>
  <si>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</si>
  <si>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</si>
  <si>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</si>
  <si>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</si>
  <si>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</si>
  <si>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</si>
  <si>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</si>
  <si>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</si>
  <si>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</si>
  <si>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</si>
  <si>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</si>
  <si>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</si>
  <si>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</si>
  <si>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</si>
  <si>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</si>
  <si>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</si>
  <si>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</si>
  <si>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</si>
  <si>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</si>
  <si>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</si>
  <si>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</si>
  <si>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</si>
  <si>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</si>
  <si>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</si>
  <si>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</si>
  <si>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</si>
  <si>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</si>
  <si>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</si>
  <si>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</si>
  <si>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</si>
  <si>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</si>
  <si>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</si>
  <si>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</si>
  <si>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</si>
  <si>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</si>
  <si>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</si>
  <si>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</si>
  <si>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</si>
  <si>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</si>
  <si>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</si>
  <si>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</si>
  <si>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</si>
  <si>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</si>
  <si>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</si>
  <si>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</si>
  <si>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</si>
  <si>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</si>
  <si>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</si>
  <si>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</si>
  <si>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</si>
  <si>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</si>
  <si>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</si>
  <si>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</si>
  <si>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</si>
  <si>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</si>
  <si>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</si>
  <si>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</si>
  <si>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</si>
  <si>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</si>
  <si>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</si>
  <si>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</si>
  <si>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</si>
  <si>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</si>
  <si>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</si>
  <si>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</si>
  <si>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</si>
  <si>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</si>
  <si>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</si>
  <si>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</si>
  <si>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</si>
  <si>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</si>
  <si>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</si>
  <si>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</si>
  <si>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</si>
  <si>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</si>
  <si>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</si>
  <si>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</si>
  <si>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</si>
  <si>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</si>
  <si>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</si>
  <si>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</si>
  <si>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</si>
  <si>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</si>
  <si>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</si>
  <si>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</si>
  <si>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</si>
  <si>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</si>
  <si>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</si>
  <si>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</si>
  <si>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</si>
  <si>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</si>
  <si>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</si>
  <si>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</si>
  <si>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</si>
  <si>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</si>
  <si>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</si>
  <si>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</si>
  <si>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</si>
  <si>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</si>
  <si>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</si>
  <si>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</si>
  <si>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</si>
  <si>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</si>
  <si>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</si>
  <si>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</si>
  <si>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</si>
  <si>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</si>
  <si>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</si>
  <si>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</si>
  <si>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</si>
  <si>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</si>
  <si>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</si>
  <si>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</si>
  <si>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</si>
  <si>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</si>
  <si>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</si>
  <si>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</si>
  <si>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</si>
  <si>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</si>
  <si>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</si>
  <si>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</si>
  <si>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</si>
  <si>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</si>
  <si>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</si>
  <si>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</si>
  <si>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</si>
  <si>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</si>
  <si>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</si>
  <si>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</si>
  <si>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</si>
  <si>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</si>
  <si>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</si>
  <si>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</si>
  <si>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</si>
  <si>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</si>
  <si>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</si>
  <si>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</si>
  <si>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</si>
  <si>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</si>
  <si>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</si>
  <si>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</si>
  <si>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</si>
  <si>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</si>
  <si>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</si>
  <si>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</si>
  <si>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</si>
  <si>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</si>
  <si>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</si>
  <si>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</si>
  <si>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</si>
  <si>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</si>
  <si>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</si>
  <si>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</si>
  <si>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</si>
  <si>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</si>
  <si>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</si>
  <si>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</si>
  <si>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</si>
  <si>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</si>
  <si>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</si>
  <si>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</si>
  <si>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</si>
  <si>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</si>
  <si>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</si>
  <si>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</si>
  <si>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</si>
  <si>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</si>
  <si>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</si>
  <si>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</si>
  <si>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</si>
  <si>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</si>
  <si>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</si>
  <si>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</si>
  <si>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</si>
  <si>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</si>
  <si>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</si>
  <si>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</si>
  <si>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</si>
  <si>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</si>
  <si>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</si>
  <si>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</si>
  <si>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</si>
  <si>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</si>
  <si>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</si>
  <si>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</si>
  <si>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</si>
  <si>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</si>
  <si>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</si>
  <si>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</si>
  <si>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</si>
  <si>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</si>
  <si>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</si>
  <si>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</si>
  <si>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</si>
  <si>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</si>
  <si>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</si>
  <si>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</si>
  <si>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</si>
  <si>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</si>
  <si>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</si>
  <si>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</si>
  <si>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</si>
  <si>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</si>
  <si>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</si>
  <si>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</si>
  <si>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</si>
  <si>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</si>
  <si>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</si>
  <si>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</si>
  <si>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</si>
  <si>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</si>
  <si>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</si>
  <si>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</si>
  <si>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</si>
  <si>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</si>
  <si>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</si>
  <si>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</si>
  <si>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</si>
  <si>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</si>
  <si>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</si>
  <si>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</si>
  <si>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</si>
  <si>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</si>
  <si>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</si>
  <si>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</si>
  <si>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</si>
  <si>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</si>
  <si>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</si>
  <si>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</si>
  <si>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</si>
  <si>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</si>
  <si>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</si>
  <si>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</si>
  <si>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</si>
  <si>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</si>
  <si>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</si>
  <si>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</si>
  <si>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</si>
  <si>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</si>
  <si>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</si>
  <si>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</si>
  <si>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</si>
  <si>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</si>
  <si>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</si>
  <si>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</si>
  <si>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</si>
  <si>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</si>
  <si>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</si>
  <si>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</si>
  <si>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</si>
  <si>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</si>
  <si>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</si>
  <si>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</si>
  <si>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</si>
  <si>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</si>
  <si>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</si>
  <si>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</si>
  <si>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</si>
  <si>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</si>
  <si>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</si>
  <si>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</si>
  <si>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</si>
  <si>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</si>
  <si>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</si>
  <si>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</si>
  <si>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</si>
  <si>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</si>
  <si>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</si>
  <si>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</si>
  <si>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</si>
  <si>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</si>
  <si>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</si>
  <si>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</si>
  <si>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</si>
  <si>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</si>
  <si>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</si>
  <si>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</si>
  <si>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</si>
  <si>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</si>
  <si>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</si>
  <si>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</si>
  <si>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</si>
  <si>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</si>
  <si>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</si>
  <si>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</si>
  <si>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</si>
  <si>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</si>
  <si>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</si>
  <si>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</si>
  <si>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</si>
  <si>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</si>
  <si>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</si>
  <si>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</si>
  <si>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</si>
  <si>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</si>
  <si>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</si>
  <si>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</si>
  <si>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</si>
  <si>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</si>
  <si>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</si>
  <si>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</si>
  <si>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</si>
  <si>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</si>
  <si>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</si>
  <si>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</si>
  <si>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</si>
  <si>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</si>
  <si>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</si>
  <si>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</si>
  <si>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</si>
  <si>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</si>
  <si>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</si>
  <si>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</si>
  <si>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</si>
  <si>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</si>
  <si>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</si>
  <si>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</si>
  <si>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</si>
  <si>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</si>
  <si>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</si>
  <si>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</si>
  <si>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</si>
  <si>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</si>
  <si>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</si>
  <si>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</si>
  <si>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</si>
  <si>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</si>
  <si>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</si>
  <si>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</si>
  <si>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</si>
  <si>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</si>
  <si>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</si>
  <si>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</si>
  <si>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</si>
  <si>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</si>
  <si>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</si>
  <si>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</si>
  <si>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</si>
  <si>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</si>
  <si>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</si>
  <si>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</si>
  <si>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</si>
  <si>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</si>
  <si>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</si>
  <si>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</si>
  <si>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</si>
  <si>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</si>
  <si>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</si>
  <si>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</si>
  <si>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</si>
  <si>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</si>
  <si>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</si>
  <si>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</si>
  <si>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</si>
  <si>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</si>
  <si>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</si>
  <si>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</si>
  <si>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</si>
  <si>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</si>
  <si>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</si>
  <si>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</si>
  <si>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</si>
  <si>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</si>
  <si>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</si>
  <si>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</si>
  <si>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</si>
  <si>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</si>
  <si>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</si>
  <si>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</si>
  <si>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</si>
  <si>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</si>
  <si>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</si>
  <si>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</si>
  <si>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</si>
  <si>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</si>
  <si>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</si>
  <si>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</si>
  <si>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</si>
  <si>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</si>
  <si>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</si>
  <si>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</si>
  <si>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</si>
  <si>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</si>
  <si>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</si>
  <si>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</si>
  <si>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</si>
  <si>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</si>
  <si>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</si>
  <si>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</si>
  <si>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</si>
  <si>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</si>
  <si>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</si>
  <si>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</si>
  <si>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</si>
  <si>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</si>
  <si>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</si>
  <si>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</si>
  <si>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</si>
  <si>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</si>
  <si>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</si>
  <si>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</si>
  <si>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</si>
  <si>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</si>
  <si>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</si>
  <si>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</si>
  <si>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</si>
  <si>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</si>
  <si>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</si>
  <si>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</si>
  <si>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</si>
  <si>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</si>
  <si>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</si>
  <si>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</si>
  <si>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</si>
  <si>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</si>
  <si>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</si>
  <si>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</si>
  <si>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</si>
  <si>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</si>
  <si>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</si>
  <si>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</si>
  <si>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</si>
  <si>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</si>
  <si>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</si>
  <si>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</si>
  <si>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</si>
  <si>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</si>
  <si>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</si>
  <si>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</si>
  <si>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</si>
  <si>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</si>
  <si>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</si>
  <si>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</si>
  <si>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</si>
  <si>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</si>
  <si>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</si>
  <si>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</si>
  <si>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</si>
  <si>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</si>
  <si>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</si>
  <si>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</si>
  <si>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</si>
  <si>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</si>
  <si>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</si>
  <si>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</si>
  <si>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</si>
  <si>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</si>
  <si>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</si>
  <si>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</si>
  <si>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</si>
  <si>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</si>
  <si>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</si>
  <si>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</si>
  <si>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</si>
  <si>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</si>
  <si>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</si>
  <si>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</si>
  <si>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</si>
  <si>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</si>
  <si>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</si>
  <si>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</si>
  <si>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</si>
  <si>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</si>
  <si>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</si>
  <si>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</si>
  <si>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</si>
  <si>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</si>
  <si>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</si>
  <si>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</si>
  <si>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</si>
  <si>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</si>
  <si>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</si>
  <si>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</si>
  <si>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</si>
  <si>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</si>
  <si>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</si>
  <si>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</si>
  <si>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</si>
  <si>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</si>
  <si>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</si>
  <si>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</si>
  <si>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</si>
  <si>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</si>
  <si>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</si>
  <si>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</si>
  <si>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</si>
  <si>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</si>
  <si>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</si>
  <si>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</si>
  <si>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</si>
  <si>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</si>
  <si>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</si>
  <si>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</si>
  <si>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</si>
  <si>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</si>
  <si>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</si>
  <si>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</si>
  <si>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</si>
  <si>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</si>
  <si>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</si>
  <si>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</si>
  <si>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</si>
  <si>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</si>
  <si>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</si>
  <si>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</si>
  <si>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</si>
  <si>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</si>
  <si>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</si>
  <si>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</si>
  <si>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</si>
  <si>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</si>
  <si>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</si>
  <si>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</si>
  <si>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</si>
  <si>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</si>
  <si>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</si>
  <si>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</si>
  <si>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</si>
  <si>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</si>
  <si>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</si>
  <si>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</si>
  <si>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</si>
  <si>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</si>
  <si>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</si>
  <si>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</si>
  <si>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</si>
  <si>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</si>
  <si>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</si>
  <si>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</si>
  <si>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</si>
  <si>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</si>
  <si>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</si>
  <si>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</si>
  <si>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</si>
  <si>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</si>
  <si>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</si>
  <si>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</si>
  <si>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</si>
  <si>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</si>
  <si>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</si>
  <si>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</si>
  <si>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</si>
  <si>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</si>
  <si>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</si>
  <si>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</si>
  <si>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</si>
  <si>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</si>
  <si>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</si>
  <si>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</si>
  <si>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</si>
  <si>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</si>
  <si>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</si>
  <si>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</si>
  <si>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</si>
  <si>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</si>
  <si>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</si>
  <si>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</si>
  <si>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</si>
  <si>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</si>
  <si>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</si>
  <si>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</si>
  <si>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</si>
  <si>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</si>
  <si>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</si>
  <si>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</si>
  <si>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</si>
  <si>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</si>
  <si>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</si>
  <si>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</si>
  <si>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</si>
  <si>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</si>
  <si>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</si>
  <si>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</si>
  <si>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</si>
  <si>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</si>
  <si>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</si>
  <si>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</si>
  <si>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</si>
  <si>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</si>
  <si>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</si>
  <si>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</si>
  <si>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</si>
  <si>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</si>
  <si>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</si>
  <si>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</si>
  <si>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</si>
  <si>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</si>
  <si>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</si>
  <si>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</si>
  <si>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</si>
  <si>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</si>
  <si>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</si>
  <si>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</si>
  <si>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</si>
  <si>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</si>
  <si>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</si>
  <si>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</si>
  <si>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</si>
  <si>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</si>
  <si>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</si>
  <si>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</si>
  <si>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</si>
  <si>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</si>
  <si>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</si>
  <si>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</si>
  <si>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</si>
  <si>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</si>
  <si>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</si>
  <si>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</si>
  <si>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</si>
  <si>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</si>
  <si>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</si>
  <si>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</si>
  <si>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</si>
  <si>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</si>
  <si>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</si>
  <si>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</si>
  <si>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</si>
  <si>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</si>
  <si>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</si>
  <si>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</si>
  <si>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</si>
  <si>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</si>
  <si>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</si>
  <si>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</si>
  <si>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</si>
  <si>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</si>
  <si>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</si>
  <si>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</si>
  <si>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</si>
  <si>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</si>
  <si>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</si>
  <si>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</si>
  <si>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</si>
  <si>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</si>
  <si>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</si>
  <si>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</si>
  <si>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</si>
  <si>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</si>
  <si>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</si>
  <si>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</si>
  <si>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</si>
  <si>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</si>
  <si>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</si>
  <si>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</si>
  <si>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</si>
  <si>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</si>
  <si>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</si>
  <si>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</si>
  <si>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</si>
  <si>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</si>
  <si>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</si>
  <si>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</si>
  <si>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</si>
  <si>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</si>
  <si>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</si>
  <si>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</si>
  <si>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</si>
  <si>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</si>
  <si>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</si>
  <si>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</si>
  <si>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</si>
  <si>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</si>
  <si>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</si>
  <si>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</si>
  <si>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</si>
  <si>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</si>
  <si>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</si>
  <si>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</si>
  <si>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</si>
  <si>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</si>
  <si>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</si>
  <si>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</si>
  <si>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</si>
  <si>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</si>
  <si>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</si>
  <si>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</si>
  <si>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</si>
  <si>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</si>
  <si>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</si>
  <si>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</si>
  <si>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</si>
  <si>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</si>
  <si>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</si>
  <si>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</si>
  <si>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</si>
  <si>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</si>
  <si>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</si>
  <si>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</si>
  <si>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</si>
  <si>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</si>
  <si>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</si>
  <si>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</si>
  <si>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</si>
  <si>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</si>
  <si>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</si>
  <si>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</si>
  <si>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</si>
  <si>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</si>
  <si>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</si>
  <si>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</si>
  <si>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</si>
  <si>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</si>
  <si>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</si>
  <si>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</si>
  <si>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</si>
  <si>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</si>
  <si>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</si>
  <si>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</si>
  <si>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</si>
  <si>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</si>
  <si>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</si>
  <si>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</si>
  <si>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</si>
  <si>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</si>
  <si>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</si>
  <si>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</si>
  <si>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</si>
  <si>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</si>
  <si>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</si>
  <si>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</si>
  <si>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</si>
  <si>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</si>
  <si>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</si>
  <si>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</si>
  <si>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</si>
  <si>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</si>
  <si>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</si>
  <si>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</si>
  <si>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</si>
  <si>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</si>
  <si>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</si>
  <si>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</si>
  <si>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</si>
  <si>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</si>
  <si>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</si>
  <si>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</si>
  <si>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</si>
  <si>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</si>
  <si>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</si>
  <si>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</si>
  <si>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</si>
  <si>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</si>
  <si>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</si>
  <si>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</si>
  <si>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</si>
  <si>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</si>
  <si>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</si>
  <si>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</si>
  <si>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</si>
  <si>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</si>
  <si>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</si>
  <si>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</si>
  <si>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</si>
  <si>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</si>
  <si>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</si>
  <si>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</si>
  <si>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</si>
  <si>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</si>
  <si>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</si>
  <si>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</si>
  <si>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</si>
  <si>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</si>
  <si>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</si>
  <si>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</si>
  <si>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</si>
  <si>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</si>
  <si>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</si>
  <si>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</si>
  <si>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</si>
  <si>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</si>
  <si>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</si>
  <si>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</si>
  <si>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</si>
  <si>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</si>
  <si>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</si>
  <si>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</si>
  <si>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</si>
  <si>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</si>
  <si>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</si>
  <si>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</si>
  <si>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</si>
  <si>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</si>
  <si>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</si>
  <si>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</si>
  <si>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</si>
  <si>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</si>
  <si>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</si>
  <si>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</si>
  <si>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</si>
  <si>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</si>
  <si>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</si>
  <si>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</si>
  <si>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</si>
  <si>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</si>
  <si>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</si>
  <si>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</si>
  <si>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</si>
  <si>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</si>
  <si>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</si>
  <si>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</si>
  <si>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</si>
  <si>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</si>
  <si>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</si>
  <si>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</si>
  <si>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</si>
  <si>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</si>
  <si>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</si>
  <si>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</si>
  <si>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</si>
  <si>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</si>
  <si>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</si>
  <si>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</si>
  <si>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</si>
  <si>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</si>
  <si>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</si>
  <si>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</si>
  <si>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</si>
  <si>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</si>
  <si>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</si>
  <si>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</si>
  <si>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</si>
  <si>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</si>
  <si>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</si>
  <si>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</si>
  <si>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</si>
  <si>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</si>
  <si>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</si>
  <si>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</si>
  <si>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</si>
  <si>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</si>
  <si>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</si>
  <si>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</si>
  <si>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</si>
  <si>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</si>
  <si>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</si>
  <si>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</si>
  <si>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</si>
  <si>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</si>
  <si>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</si>
  <si>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</si>
  <si>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</si>
  <si>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</si>
  <si>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</si>
  <si>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</si>
  <si>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</si>
  <si>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</si>
  <si>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</si>
  <si>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</si>
  <si>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</si>
  <si>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</si>
  <si>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</si>
  <si>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</si>
  <si>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</si>
  <si>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</si>
  <si>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</si>
  <si>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</si>
  <si>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</si>
  <si>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</si>
  <si>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</si>
  <si>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</si>
  <si>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</si>
  <si>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</si>
  <si>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</si>
  <si>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</si>
  <si>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</si>
  <si>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</si>
  <si>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</si>
  <si>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</si>
  <si>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</si>
  <si>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</si>
  <si>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</si>
  <si>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</si>
  <si>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</si>
  <si>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</si>
  <si>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</si>
  <si>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</si>
  <si>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</si>
  <si>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</si>
  <si>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</si>
  <si>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</si>
  <si>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</si>
  <si>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</si>
  <si>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</si>
  <si>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</si>
  <si>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</si>
  <si>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</si>
  <si>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</si>
  <si>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</si>
  <si>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</si>
  <si>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</si>
  <si>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</si>
  <si>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</si>
  <si>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</si>
  <si>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</si>
  <si>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</si>
  <si>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</si>
  <si>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</si>
  <si>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</si>
  <si>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</si>
  <si>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</si>
  <si>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</si>
  <si>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</si>
  <si>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</si>
  <si>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</si>
  <si>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</si>
  <si>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</si>
  <si>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</si>
  <si>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</si>
  <si>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</si>
  <si>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</si>
  <si>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</si>
  <si>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</si>
  <si>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</si>
  <si>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</si>
  <si>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</si>
  <si>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</si>
  <si>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</si>
  <si>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</si>
  <si>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</si>
  <si>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</si>
  <si>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</si>
  <si>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</si>
  <si>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</si>
  <si>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</si>
  <si>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</si>
  <si>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</si>
  <si>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</si>
  <si>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</si>
  <si>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</si>
  <si>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</si>
  <si>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</si>
  <si>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</si>
  <si>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</si>
  <si>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</si>
  <si>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</si>
  <si>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</si>
  <si>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</si>
  <si>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</si>
  <si>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</si>
  <si>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</si>
  <si>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</si>
  <si>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</si>
  <si>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</si>
  <si>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</si>
  <si>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</si>
  <si>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</si>
  <si>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</si>
  <si>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</si>
  <si>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</si>
  <si>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</si>
  <si>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</si>
  <si>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</si>
  <si>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</si>
  <si>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</si>
  <si>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</si>
  <si>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</si>
  <si>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</si>
  <si>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</si>
  <si>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</si>
  <si>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</si>
  <si>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</si>
  <si>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</si>
  <si>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</si>
  <si>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</si>
  <si>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</si>
  <si>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</si>
  <si>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</si>
  <si>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</si>
  <si>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</si>
  <si>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</si>
  <si>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</si>
  <si>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</si>
  <si>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</si>
  <si>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</si>
  <si>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</si>
  <si>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</si>
  <si>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</si>
  <si>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</si>
  <si>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</si>
  <si>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</si>
  <si>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</si>
  <si>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</si>
  <si>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</si>
  <si>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</si>
  <si>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</si>
  <si>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</si>
  <si>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</si>
  <si>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</si>
  <si>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</si>
  <si>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</si>
  <si>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</si>
  <si>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</si>
  <si>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</si>
  <si>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</si>
  <si>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</si>
  <si>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</si>
  <si>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</si>
  <si>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</si>
  <si>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</si>
  <si>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</si>
  <si>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</si>
  <si>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</si>
  <si>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</si>
  <si>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</si>
  <si>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</si>
  <si>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</si>
  <si>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</si>
  <si>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</si>
  <si>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</si>
  <si>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</si>
  <si>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</si>
  <si>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</si>
  <si>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</si>
  <si>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</si>
  <si>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</si>
  <si>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</si>
  <si>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</si>
  <si>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</si>
  <si>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</si>
  <si>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</si>
  <si>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</si>
  <si>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</si>
  <si>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</si>
  <si>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</si>
  <si>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</si>
  <si>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</si>
  <si>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</si>
  <si>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</si>
  <si>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</si>
  <si>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</si>
  <si>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</si>
  <si>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</si>
  <si>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</si>
  <si>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</si>
  <si>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</si>
  <si>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</si>
  <si>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</si>
  <si>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</si>
  <si>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</si>
  <si>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</si>
  <si>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</si>
  <si>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</si>
  <si>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</si>
  <si>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</si>
  <si>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</si>
  <si>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</si>
  <si>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</si>
  <si>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</si>
  <si>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</si>
  <si>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</si>
  <si>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</si>
  <si>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</si>
  <si>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</si>
  <si>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</si>
  <si>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</si>
  <si>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</si>
  <si>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</si>
  <si>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</si>
  <si>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</si>
  <si>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</si>
  <si>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</si>
  <si>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</si>
  <si>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</si>
  <si>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</si>
  <si>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</si>
  <si>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</si>
  <si>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</si>
  <si>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</si>
  <si>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</si>
  <si>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</si>
  <si>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</si>
  <si>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</si>
  <si>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</si>
  <si>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</si>
  <si>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</si>
  <si>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</si>
  <si>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</si>
  <si>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</si>
  <si>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</si>
  <si>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</si>
  <si>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</si>
  <si>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</si>
  <si>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</si>
  <si>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</si>
  <si>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</si>
  <si>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</si>
  <si>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</si>
  <si>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</si>
  <si>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</si>
  <si>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</si>
  <si>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</si>
  <si>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</si>
  <si>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</si>
  <si>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</si>
  <si>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</si>
  <si>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</si>
  <si>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</si>
  <si>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</si>
  <si>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</si>
  <si>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</si>
  <si>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</si>
  <si>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</si>
  <si>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</si>
  <si>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</si>
  <si>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</si>
  <si>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</si>
  <si>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</si>
  <si>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</si>
  <si>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</si>
  <si>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</si>
  <si>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</si>
  <si>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</si>
  <si>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</si>
  <si>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</si>
  <si>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</si>
  <si>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</si>
  <si>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</si>
  <si>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</si>
  <si>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</si>
  <si>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</si>
  <si>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</si>
  <si>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</si>
  <si>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</si>
  <si>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</si>
  <si>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</si>
  <si>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</si>
  <si>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</si>
  <si>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</si>
  <si>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</si>
  <si>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</si>
  <si>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</si>
  <si>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</si>
  <si>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</si>
  <si>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</si>
  <si>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</si>
  <si>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</si>
  <si>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</si>
  <si>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</si>
  <si>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</si>
  <si>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</si>
  <si>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</si>
  <si>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</si>
  <si>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</si>
  <si>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</si>
  <si>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</si>
  <si>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</si>
  <si>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</si>
  <si>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</si>
  <si>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</si>
  <si>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</si>
  <si>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</si>
  <si>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</si>
  <si>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</si>
  <si>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</si>
  <si>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</si>
  <si>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</si>
  <si>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</si>
  <si>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</si>
  <si>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</si>
  <si>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</si>
  <si>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</si>
  <si>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</si>
  <si>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</si>
  <si>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</si>
  <si>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</si>
  <si>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</si>
  <si>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</si>
  <si>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</si>
  <si>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</si>
  <si>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</si>
  <si>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</si>
  <si>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</si>
  <si>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</si>
  <si>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</si>
  <si>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</si>
  <si>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</si>
  <si>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</si>
  <si>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</si>
  <si>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</si>
  <si>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</si>
  <si>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</si>
  <si>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</si>
  <si>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</si>
  <si>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</si>
  <si>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</si>
  <si>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</si>
  <si>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</si>
  <si>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</si>
  <si>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</si>
  <si>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</si>
  <si>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</si>
  <si>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</si>
  <si>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</si>
  <si>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</si>
  <si>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</si>
  <si>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</si>
  <si>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</si>
  <si>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</si>
  <si>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</si>
  <si>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</si>
  <si>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</si>
  <si>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</si>
  <si>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</si>
  <si>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</si>
  <si>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</si>
  <si>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</si>
  <si>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</si>
  <si>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</si>
  <si>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</si>
  <si>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</si>
  <si>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</si>
  <si>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</si>
  <si>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</si>
  <si>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</si>
  <si>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</si>
  <si>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</si>
  <si>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</si>
  <si>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</si>
  <si>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</si>
  <si>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</si>
  <si>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</si>
  <si>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</si>
  <si>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</si>
  <si>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</si>
  <si>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</si>
  <si>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</si>
  <si>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</si>
  <si>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</si>
  <si>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</si>
  <si>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</si>
  <si>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</si>
  <si>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</si>
  <si>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</si>
  <si>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</si>
  <si>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</si>
  <si>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</si>
  <si>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</si>
  <si>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</si>
  <si>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</si>
  <si>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</si>
  <si>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</si>
  <si>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</si>
  <si>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</si>
  <si>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</si>
  <si>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</si>
  <si>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</si>
  <si>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</si>
  <si>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</si>
  <si>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</si>
  <si>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</si>
  <si>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</si>
  <si>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</si>
  <si>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</si>
  <si>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</si>
  <si>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</si>
  <si>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</si>
  <si>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</si>
  <si>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</si>
  <si>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</si>
  <si>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</si>
  <si>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</si>
  <si>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</si>
  <si>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</si>
  <si>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</si>
  <si>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</si>
  <si>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</si>
  <si>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</si>
  <si>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</si>
  <si>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</si>
  <si>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</si>
  <si>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</si>
  <si>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</si>
  <si>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</si>
  <si>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</si>
  <si>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</si>
  <si>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</si>
  <si>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</si>
  <si>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</si>
  <si>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</si>
  <si>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</si>
  <si>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</si>
  <si>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</si>
  <si>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</si>
  <si>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</si>
  <si>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</si>
  <si>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</si>
  <si>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</si>
  <si>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</si>
  <si>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</si>
  <si>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</si>
  <si>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</si>
  <si>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</si>
  <si>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</si>
  <si>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</si>
  <si>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</si>
  <si>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</si>
  <si>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</si>
  <si>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</si>
  <si>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</si>
  <si>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</si>
  <si>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</si>
  <si>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</si>
  <si>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</si>
  <si>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</si>
  <si>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</si>
  <si>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</si>
  <si>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</si>
  <si>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</si>
  <si>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</si>
  <si>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</si>
  <si>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</si>
  <si>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</si>
  <si>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</si>
  <si>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</si>
  <si>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</si>
  <si>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</si>
  <si>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</si>
  <si>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</si>
  <si>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</si>
  <si>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</si>
  <si>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</si>
  <si>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</si>
  <si>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</si>
  <si>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</si>
  <si>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</si>
  <si>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</si>
  <si>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</si>
  <si>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</si>
  <si>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</si>
  <si>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</si>
  <si>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</si>
  <si>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</si>
  <si>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</si>
  <si>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</si>
  <si>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</si>
  <si>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</si>
  <si>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</si>
  <si>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</si>
  <si>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</si>
  <si>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</si>
  <si>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</si>
  <si>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</si>
  <si>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</si>
  <si>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</si>
  <si>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</si>
  <si>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</si>
  <si>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</si>
  <si>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</si>
  <si>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</si>
  <si>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</si>
  <si>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</si>
  <si>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</si>
  <si>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</si>
  <si>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</si>
  <si>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</si>
  <si>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</si>
  <si>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</si>
  <si>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</si>
  <si>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</si>
  <si>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</si>
  <si>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</si>
  <si>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</si>
  <si>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</si>
  <si>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</si>
  <si>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</si>
  <si>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</si>
  <si>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</si>
  <si>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</si>
  <si>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</si>
  <si>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</si>
  <si>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</si>
  <si>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</si>
  <si>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</si>
  <si>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</si>
  <si>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</si>
  <si>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</si>
  <si>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</si>
  <si>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</si>
  <si>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</si>
  <si>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</si>
  <si>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</si>
  <si>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</si>
  <si>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</si>
  <si>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</si>
  <si>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</si>
  <si>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</si>
  <si>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</si>
  <si>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</si>
  <si>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</si>
  <si>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</si>
  <si>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</si>
  <si>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</si>
  <si>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</si>
  <si>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</si>
  <si>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</si>
  <si>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</si>
  <si>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</si>
  <si>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</si>
  <si>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</si>
  <si>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</si>
  <si>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</si>
  <si>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</si>
  <si>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</si>
  <si>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</si>
  <si>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</si>
  <si>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</si>
  <si>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</si>
  <si>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</si>
  <si>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</si>
  <si>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</si>
  <si>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</si>
  <si>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</si>
  <si>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</si>
  <si>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</si>
  <si>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</si>
  <si>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</si>
  <si>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</si>
  <si>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</si>
  <si>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</si>
  <si>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</si>
  <si>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</si>
  <si>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</si>
  <si>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</si>
  <si>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</si>
  <si>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</si>
  <si>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</si>
  <si>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</si>
  <si>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</si>
  <si>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</si>
  <si>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</si>
  <si>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</si>
  <si>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</si>
  <si>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</si>
  <si>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</si>
  <si>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</si>
  <si>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</si>
  <si>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</si>
  <si>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</si>
  <si>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</si>
  <si>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</si>
  <si>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</si>
  <si>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</si>
  <si>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</si>
  <si>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</si>
  <si>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</si>
  <si>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</si>
  <si>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</si>
  <si>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</si>
  <si>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</si>
  <si>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</si>
  <si>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</si>
  <si>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</si>
  <si>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</si>
  <si>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</si>
  <si>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</si>
  <si>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</si>
  <si>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</si>
  <si>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</si>
  <si>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</si>
  <si>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</si>
  <si>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</si>
  <si>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</si>
  <si>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</si>
  <si>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</si>
  <si>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</si>
  <si>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</si>
  <si>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</si>
  <si>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</si>
  <si>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</si>
  <si>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</si>
  <si>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</si>
  <si>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</si>
  <si>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</si>
  <si>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</si>
  <si>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</si>
  <si>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</si>
  <si>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</si>
  <si>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</si>
  <si>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</si>
  <si>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</si>
  <si>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</si>
  <si>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</si>
  <si>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</si>
  <si>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</si>
  <si>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</si>
  <si>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</si>
  <si>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</si>
  <si>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</si>
  <si>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</si>
  <si>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</si>
  <si>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</si>
  <si>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</si>
  <si>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</si>
  <si>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</si>
  <si>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</si>
  <si>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</si>
  <si>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</si>
  <si>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</si>
  <si>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</si>
  <si>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</si>
  <si>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</si>
  <si>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</si>
  <si>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</si>
  <si>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</si>
  <si>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</si>
  <si>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</si>
  <si>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</si>
  <si>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</si>
  <si>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</si>
  <si>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</si>
  <si>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</si>
  <si>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</si>
  <si>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</si>
  <si>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</si>
  <si>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</si>
  <si>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</si>
  <si>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</si>
  <si>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</si>
  <si>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</si>
  <si>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</si>
  <si>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</si>
  <si>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</si>
  <si>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</si>
  <si>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</si>
  <si>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</si>
  <si>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</si>
  <si>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</si>
  <si>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</si>
  <si>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</si>
  <si>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</si>
  <si>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</si>
  <si>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</si>
  <si>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</si>
  <si>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</si>
  <si>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</si>
  <si>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</si>
  <si>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</si>
  <si>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</si>
  <si>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</si>
  <si>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</si>
  <si>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</si>
  <si>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</si>
  <si>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</si>
  <si>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</si>
  <si>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</si>
  <si>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</si>
  <si>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</si>
  <si>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</si>
  <si>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</si>
  <si>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</si>
  <si>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</si>
  <si>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</si>
  <si>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</si>
  <si>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</si>
  <si>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</si>
  <si>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</si>
  <si>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</si>
  <si>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</si>
  <si>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</si>
  <si>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</si>
  <si>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</si>
  <si>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</si>
  <si>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</si>
  <si>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</si>
  <si>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</si>
  <si>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</si>
  <si>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</si>
  <si>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</si>
  <si>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</si>
  <si>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</si>
  <si>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</si>
  <si>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</si>
  <si>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</si>
  <si>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</si>
  <si>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</si>
  <si>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</si>
  <si>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</si>
  <si>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</si>
  <si>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</si>
  <si>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</si>
  <si>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</si>
  <si>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</si>
  <si>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</si>
  <si>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</si>
  <si>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</si>
  <si>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</si>
  <si>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</si>
  <si>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</si>
  <si>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</si>
  <si>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</si>
  <si>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</si>
  <si>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</si>
  <si>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</si>
  <si>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</si>
  <si>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</si>
  <si>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</si>
  <si>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OŠ BANA JOSIPA JELAČIĆA</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</si>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</sst>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10179390</v>
      </c>
      <c r="D2" s="6">
        <f>'PR-RAS'!E6</f>
        <v>11186661.819999998</v>
      </c>
      <c r="E2" s="6">
        <v>0</v>
      </c>
      <c r="F2" s="6">
        <v>0</v>
      </c>
      <c r="G2" s="7">
        <f t="shared" ref="G2:G264" si="0">(B2/1000)*(C2*1+D2*2)</f>
        <v>32552.713639999998</v>
      </c>
      <c r="H2" s="7">
        <f t="shared" ref="H2:H264" si="1">ABS(C2-ROUND(C2,0))+ABS(D2-ROUND(D2,0))</f>
        <v>0.18000000156462193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8254901</v>
      </c>
      <c r="D46" s="1">
        <f>'PR-RAS'!E50</f>
        <v>8868569.5799999982</v>
      </c>
      <c r="E46" s="1">
        <v>0</v>
      </c>
      <c r="F46" s="1">
        <v>0</v>
      </c>
      <c r="G46" s="2">
        <f t="shared" si="0"/>
        <v>1169641.8071999997</v>
      </c>
      <c r="H46" s="2">
        <f t="shared" si="1"/>
        <v>0.42000000178813934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8142896</v>
      </c>
      <c r="D64" s="1">
        <f>'PR-RAS'!E68</f>
        <v>8788074.2199999988</v>
      </c>
      <c r="E64" s="1">
        <v>0</v>
      </c>
      <c r="F64" s="1">
        <v>0</v>
      </c>
      <c r="G64" s="2">
        <f t="shared" si="0"/>
        <v>1620299.7997199998</v>
      </c>
      <c r="H64" s="2">
        <f t="shared" si="1"/>
        <v>0.2199999988079071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7858673</v>
      </c>
      <c r="D65" s="1">
        <f>'PR-RAS'!E69</f>
        <v>8507706.9399999995</v>
      </c>
      <c r="E65" s="1">
        <v>0</v>
      </c>
      <c r="F65" s="1">
        <v>0</v>
      </c>
      <c r="G65" s="2">
        <f t="shared" si="0"/>
        <v>1591941.5603199999</v>
      </c>
      <c r="H65" s="2">
        <f t="shared" si="1"/>
        <v>6.0000000521540642E-2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284223</v>
      </c>
      <c r="D66" s="1">
        <f>'PR-RAS'!E70</f>
        <v>280367.28000000003</v>
      </c>
      <c r="E66" s="1">
        <v>0</v>
      </c>
      <c r="F66" s="1">
        <v>0</v>
      </c>
      <c r="G66" s="2">
        <f t="shared" si="0"/>
        <v>54922.241400000006</v>
      </c>
      <c r="H66" s="2">
        <f t="shared" si="1"/>
        <v>0.28000000002793968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73059</v>
      </c>
      <c r="D70" s="1">
        <f>'PR-RAS'!E74</f>
        <v>0</v>
      </c>
      <c r="E70" s="1">
        <v>0</v>
      </c>
      <c r="F70" s="1">
        <v>0</v>
      </c>
      <c r="G70" s="2">
        <f t="shared" si="0"/>
        <v>5041.0710000000008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73059</v>
      </c>
      <c r="D71" s="1">
        <f>'PR-RAS'!E75</f>
        <v>0</v>
      </c>
      <c r="E71" s="1">
        <v>0</v>
      </c>
      <c r="F71" s="1">
        <v>0</v>
      </c>
      <c r="G71" s="2">
        <f t="shared" si="0"/>
        <v>5114.13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38946</v>
      </c>
      <c r="D73" s="1">
        <f>'PR-RAS'!E77</f>
        <v>80495.360000000001</v>
      </c>
      <c r="E73" s="1">
        <v>0</v>
      </c>
      <c r="F73" s="1">
        <v>0</v>
      </c>
      <c r="G73" s="2">
        <f t="shared" si="0"/>
        <v>14395.443839999998</v>
      </c>
      <c r="H73" s="2">
        <f t="shared" si="1"/>
        <v>0.36000000000058208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1350</v>
      </c>
      <c r="E74" s="1">
        <v>0</v>
      </c>
      <c r="F74" s="1">
        <v>0</v>
      </c>
      <c r="G74" s="2">
        <f t="shared" si="0"/>
        <v>197.1</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38946</v>
      </c>
      <c r="D76" s="1">
        <f>'PR-RAS'!E80</f>
        <v>79145.36</v>
      </c>
      <c r="E76" s="1">
        <v>0</v>
      </c>
      <c r="F76" s="1">
        <v>0</v>
      </c>
      <c r="G76" s="2">
        <f t="shared" si="0"/>
        <v>14792.753999999999</v>
      </c>
      <c r="H76" s="2">
        <f t="shared" si="1"/>
        <v>0.36000000000058208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v>
      </c>
      <c r="D78" s="1">
        <f>'PR-RAS'!E82</f>
        <v>0</v>
      </c>
      <c r="E78" s="1">
        <v>0</v>
      </c>
      <c r="F78" s="1">
        <v>0</v>
      </c>
      <c r="G78" s="2">
        <f t="shared" si="0"/>
        <v>2.31</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v>
      </c>
      <c r="D79" s="1">
        <f>'PR-RAS'!E83</f>
        <v>0</v>
      </c>
      <c r="E79" s="1">
        <v>0</v>
      </c>
      <c r="F79" s="1">
        <v>0</v>
      </c>
      <c r="G79" s="2">
        <f t="shared" si="0"/>
        <v>2.34</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v>
      </c>
      <c r="D81" s="1">
        <f>'PR-RAS'!E85</f>
        <v>0</v>
      </c>
      <c r="E81" s="1">
        <v>0</v>
      </c>
      <c r="F81" s="1">
        <v>0</v>
      </c>
      <c r="G81" s="2">
        <f t="shared" si="0"/>
        <v>2.4</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497327</v>
      </c>
      <c r="D102" s="1">
        <f>'PR-RAS'!E106</f>
        <v>580330.25</v>
      </c>
      <c r="E102" s="1">
        <v>0</v>
      </c>
      <c r="F102" s="1">
        <v>0</v>
      </c>
      <c r="G102" s="2">
        <f t="shared" si="0"/>
        <v>167456.73750000002</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497327</v>
      </c>
      <c r="D108" s="1">
        <f>'PR-RAS'!E112</f>
        <v>580330.25</v>
      </c>
      <c r="E108" s="1">
        <v>0</v>
      </c>
      <c r="F108" s="1">
        <v>0</v>
      </c>
      <c r="G108" s="2">
        <f t="shared" si="0"/>
        <v>177404.66250000001</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497327</v>
      </c>
      <c r="D113" s="1">
        <f>'PR-RAS'!E117</f>
        <v>580330.25</v>
      </c>
      <c r="E113" s="1">
        <v>0</v>
      </c>
      <c r="F113" s="1">
        <v>0</v>
      </c>
      <c r="G113" s="2">
        <f t="shared" si="0"/>
        <v>185694.6</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4940</v>
      </c>
      <c r="D120" s="1">
        <f>'PR-RAS'!E124</f>
        <v>34654</v>
      </c>
      <c r="E120" s="1">
        <v>0</v>
      </c>
      <c r="F120" s="1">
        <v>0</v>
      </c>
      <c r="G120" s="2">
        <f t="shared" si="0"/>
        <v>8835.5119999999988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4940</v>
      </c>
      <c r="D121" s="1">
        <f>'PR-RAS'!E125</f>
        <v>32286</v>
      </c>
      <c r="E121" s="1">
        <v>0</v>
      </c>
      <c r="F121" s="1">
        <v>0</v>
      </c>
      <c r="G121" s="2">
        <f t="shared" si="0"/>
        <v>8341.44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256</v>
      </c>
      <c r="E122" s="1">
        <v>0</v>
      </c>
      <c r="F122" s="1">
        <v>0</v>
      </c>
      <c r="G122" s="2">
        <f t="shared" si="0"/>
        <v>61.951999999999998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4940</v>
      </c>
      <c r="D123" s="1">
        <f>'PR-RAS'!E127</f>
        <v>32030</v>
      </c>
      <c r="E123" s="1">
        <v>0</v>
      </c>
      <c r="F123" s="1">
        <v>0</v>
      </c>
      <c r="G123" s="2">
        <f t="shared" si="0"/>
        <v>8418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2368</v>
      </c>
      <c r="E124" s="1">
        <v>0</v>
      </c>
      <c r="F124" s="1">
        <v>0</v>
      </c>
      <c r="G124" s="2">
        <f t="shared" si="0"/>
        <v>582.52800000000002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2368</v>
      </c>
      <c r="E126" s="1">
        <v>0</v>
      </c>
      <c r="F126" s="1">
        <v>0</v>
      </c>
      <c r="G126" s="2">
        <f t="shared" si="0"/>
        <v>592</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1422192</v>
      </c>
      <c r="D129" s="1">
        <f>'PR-RAS'!E133</f>
        <v>1703107.99</v>
      </c>
      <c r="E129" s="1">
        <v>0</v>
      </c>
      <c r="F129" s="1">
        <v>0</v>
      </c>
      <c r="G129" s="2">
        <f t="shared" si="0"/>
        <v>618036.22144000011</v>
      </c>
      <c r="H129" s="2">
        <f t="shared" si="1"/>
        <v>1.0000000009313226E-2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1422192</v>
      </c>
      <c r="D130" s="1">
        <f>'PR-RAS'!E134</f>
        <v>1703107.99</v>
      </c>
      <c r="E130" s="1">
        <v>0</v>
      </c>
      <c r="F130" s="1">
        <v>0</v>
      </c>
      <c r="G130" s="2">
        <f t="shared" si="0"/>
        <v>622864.62942000013</v>
      </c>
      <c r="H130" s="2">
        <f t="shared" si="1"/>
        <v>1.0000000009313226E-2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1399317</v>
      </c>
      <c r="D131" s="1">
        <f>'PR-RAS'!E135</f>
        <v>1679351.03</v>
      </c>
      <c r="E131" s="1">
        <v>0</v>
      </c>
      <c r="F131" s="1">
        <v>0</v>
      </c>
      <c r="G131" s="2">
        <f t="shared" si="0"/>
        <v>618542.47780000011</v>
      </c>
      <c r="H131" s="2">
        <f t="shared" si="1"/>
        <v>3.0000000027939677E-2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22875</v>
      </c>
      <c r="D132" s="1">
        <f>'PR-RAS'!E136</f>
        <v>23756.959999999999</v>
      </c>
      <c r="E132" s="1">
        <v>0</v>
      </c>
      <c r="F132" s="1">
        <v>0</v>
      </c>
      <c r="G132" s="2">
        <f t="shared" si="0"/>
        <v>9220.9485199999999</v>
      </c>
      <c r="H132" s="2">
        <f t="shared" si="1"/>
        <v>4.0000000000873115E-2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9829866</v>
      </c>
      <c r="D147" s="1">
        <f>'PR-RAS'!E151</f>
        <v>11076037.84</v>
      </c>
      <c r="E147" s="1">
        <v>0</v>
      </c>
      <c r="F147" s="1">
        <v>0</v>
      </c>
      <c r="G147" s="2">
        <f t="shared" si="0"/>
        <v>4669363.4852799997</v>
      </c>
      <c r="H147" s="2">
        <f t="shared" si="1"/>
        <v>0.16000000014901161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8544167</v>
      </c>
      <c r="D148" s="1">
        <f>'PR-RAS'!E152</f>
        <v>9175986.4499999993</v>
      </c>
      <c r="E148" s="1">
        <v>0</v>
      </c>
      <c r="F148" s="1">
        <v>0</v>
      </c>
      <c r="G148" s="2">
        <f t="shared" si="0"/>
        <v>3953732.5652999994</v>
      </c>
      <c r="H148" s="2">
        <f t="shared" si="1"/>
        <v>0.44999999925494194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7073883</v>
      </c>
      <c r="D149" s="1">
        <f>'PR-RAS'!E153</f>
        <v>7539974.9500000002</v>
      </c>
      <c r="E149" s="1">
        <v>0</v>
      </c>
      <c r="F149" s="1">
        <v>0</v>
      </c>
      <c r="G149" s="2">
        <f t="shared" si="0"/>
        <v>3278767.2691999995</v>
      </c>
      <c r="H149" s="2">
        <f t="shared" si="1"/>
        <v>4.9999999813735485E-2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7072446</v>
      </c>
      <c r="D150" s="1">
        <f>'PR-RAS'!E154</f>
        <v>7476082.75</v>
      </c>
      <c r="E150" s="1">
        <v>0</v>
      </c>
      <c r="F150" s="1">
        <v>0</v>
      </c>
      <c r="G150" s="2">
        <f t="shared" si="0"/>
        <v>3281667.1135</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1437</v>
      </c>
      <c r="D152" s="1">
        <f>'PR-RAS'!E156</f>
        <v>45825.71</v>
      </c>
      <c r="E152" s="1">
        <v>0</v>
      </c>
      <c r="F152" s="1">
        <v>0</v>
      </c>
      <c r="G152" s="2">
        <f t="shared" si="0"/>
        <v>14056.351419999999</v>
      </c>
      <c r="H152" s="2">
        <f t="shared" si="1"/>
        <v>0.29000000000087311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18066.490000000002</v>
      </c>
      <c r="E153" s="1">
        <v>0</v>
      </c>
      <c r="F153" s="1">
        <v>0</v>
      </c>
      <c r="G153" s="2">
        <f t="shared" si="0"/>
        <v>5492.2129600000007</v>
      </c>
      <c r="H153" s="2">
        <f t="shared" si="1"/>
        <v>0.49000000000160071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279194</v>
      </c>
      <c r="D154" s="1">
        <f>'PR-RAS'!E158</f>
        <v>387586.31</v>
      </c>
      <c r="E154" s="1">
        <v>0</v>
      </c>
      <c r="F154" s="1">
        <v>0</v>
      </c>
      <c r="G154" s="2">
        <f t="shared" si="0"/>
        <v>161318.09286</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1191090</v>
      </c>
      <c r="D155" s="1">
        <f>'PR-RAS'!E159</f>
        <v>1248425.19</v>
      </c>
      <c r="E155" s="1">
        <v>0</v>
      </c>
      <c r="F155" s="1">
        <v>0</v>
      </c>
      <c r="G155" s="2">
        <f t="shared" si="0"/>
        <v>567942.81851999997</v>
      </c>
      <c r="H155" s="2">
        <f t="shared" si="1"/>
        <v>0.18999999994412065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1172465</v>
      </c>
      <c r="D157" s="1">
        <f>'PR-RAS'!E161</f>
        <v>1246725.19</v>
      </c>
      <c r="E157" s="1">
        <v>0</v>
      </c>
      <c r="F157" s="1">
        <v>0</v>
      </c>
      <c r="G157" s="2">
        <f t="shared" si="0"/>
        <v>571882.79928000004</v>
      </c>
      <c r="H157" s="2">
        <f t="shared" si="1"/>
        <v>0.18999999994412065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18625</v>
      </c>
      <c r="D158" s="1">
        <f>'PR-RAS'!E162</f>
        <v>1700</v>
      </c>
      <c r="E158" s="1">
        <v>0</v>
      </c>
      <c r="F158" s="1">
        <v>0</v>
      </c>
      <c r="G158" s="2">
        <f t="shared" si="0"/>
        <v>3457.9250000000002</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1256557</v>
      </c>
      <c r="D159" s="1">
        <f>'PR-RAS'!E163</f>
        <v>1892754.17</v>
      </c>
      <c r="E159" s="1">
        <v>0</v>
      </c>
      <c r="F159" s="1">
        <v>0</v>
      </c>
      <c r="G159" s="2">
        <f t="shared" si="0"/>
        <v>796646.32371999999</v>
      </c>
      <c r="H159" s="2">
        <f t="shared" si="1"/>
        <v>0.16999999992549419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217859</v>
      </c>
      <c r="D160" s="1">
        <f>'PR-RAS'!E164</f>
        <v>300540.51999999996</v>
      </c>
      <c r="E160" s="1">
        <v>0</v>
      </c>
      <c r="F160" s="1">
        <v>0</v>
      </c>
      <c r="G160" s="2">
        <f t="shared" si="0"/>
        <v>130211.46635999999</v>
      </c>
      <c r="H160" s="2">
        <f t="shared" si="1"/>
        <v>0.48000000003958121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11450</v>
      </c>
      <c r="D161" s="1">
        <f>'PR-RAS'!E165</f>
        <v>44467.62</v>
      </c>
      <c r="E161" s="1">
        <v>0</v>
      </c>
      <c r="F161" s="1">
        <v>0</v>
      </c>
      <c r="G161" s="2">
        <f t="shared" si="0"/>
        <v>16061.638400000002</v>
      </c>
      <c r="H161" s="2">
        <f t="shared" si="1"/>
        <v>0.37999999999738066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202258</v>
      </c>
      <c r="D162" s="1">
        <f>'PR-RAS'!E166</f>
        <v>247964.3</v>
      </c>
      <c r="E162" s="1">
        <v>0</v>
      </c>
      <c r="F162" s="1">
        <v>0</v>
      </c>
      <c r="G162" s="2">
        <f t="shared" si="0"/>
        <v>112408.0426</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2950</v>
      </c>
      <c r="D163" s="1">
        <f>'PR-RAS'!E167</f>
        <v>7540</v>
      </c>
      <c r="E163" s="1">
        <v>0</v>
      </c>
      <c r="F163" s="1">
        <v>0</v>
      </c>
      <c r="G163" s="2">
        <f t="shared" si="0"/>
        <v>2920.86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1201</v>
      </c>
      <c r="D164" s="1">
        <f>'PR-RAS'!E168</f>
        <v>568.6</v>
      </c>
      <c r="E164" s="1">
        <v>0</v>
      </c>
      <c r="F164" s="1">
        <v>0</v>
      </c>
      <c r="G164" s="2">
        <f t="shared" si="0"/>
        <v>381.1266</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493664</v>
      </c>
      <c r="D165" s="1">
        <f>'PR-RAS'!E169</f>
        <v>714586.16</v>
      </c>
      <c r="E165" s="1">
        <v>0</v>
      </c>
      <c r="F165" s="1">
        <v>0</v>
      </c>
      <c r="G165" s="2">
        <f t="shared" si="0"/>
        <v>315345.15648000001</v>
      </c>
      <c r="H165" s="2">
        <f t="shared" si="1"/>
        <v>0.16000000003259629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75595</v>
      </c>
      <c r="D166" s="1">
        <f>'PR-RAS'!E170</f>
        <v>105927.32</v>
      </c>
      <c r="E166" s="1">
        <v>0</v>
      </c>
      <c r="F166" s="1">
        <v>0</v>
      </c>
      <c r="G166" s="2">
        <f t="shared" si="0"/>
        <v>47429.190600000002</v>
      </c>
      <c r="H166" s="2">
        <f t="shared" si="1"/>
        <v>0.32000000000698492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329193</v>
      </c>
      <c r="D167" s="1">
        <f>'PR-RAS'!E171</f>
        <v>520243.64</v>
      </c>
      <c r="E167" s="1">
        <v>0</v>
      </c>
      <c r="F167" s="1">
        <v>0</v>
      </c>
      <c r="G167" s="2">
        <f t="shared" si="0"/>
        <v>227366.92648000002</v>
      </c>
      <c r="H167" s="2">
        <f t="shared" si="1"/>
        <v>0.35999999998603016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73464</v>
      </c>
      <c r="D168" s="1">
        <f>'PR-RAS'!E172</f>
        <v>72227.039999999994</v>
      </c>
      <c r="E168" s="1">
        <v>0</v>
      </c>
      <c r="F168" s="1">
        <v>0</v>
      </c>
      <c r="G168" s="2">
        <f t="shared" si="0"/>
        <v>36392.319360000001</v>
      </c>
      <c r="H168" s="2">
        <f t="shared" si="1"/>
        <v>3.9999999993597157E-2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12354</v>
      </c>
      <c r="D169" s="1">
        <f>'PR-RAS'!E173</f>
        <v>5152.1499999999996</v>
      </c>
      <c r="E169" s="1">
        <v>0</v>
      </c>
      <c r="F169" s="1">
        <v>0</v>
      </c>
      <c r="G169" s="2">
        <f t="shared" si="0"/>
        <v>3806.5944</v>
      </c>
      <c r="H169" s="2">
        <f t="shared" si="1"/>
        <v>0.1499999999996362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8034.41</v>
      </c>
      <c r="E170" s="1">
        <v>0</v>
      </c>
      <c r="F170" s="1">
        <v>0</v>
      </c>
      <c r="G170" s="2">
        <f t="shared" si="0"/>
        <v>2715.63058</v>
      </c>
      <c r="H170" s="2">
        <f t="shared" si="1"/>
        <v>0.40999999999985448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3058</v>
      </c>
      <c r="D172" s="1">
        <f>'PR-RAS'!E176</f>
        <v>3001.6</v>
      </c>
      <c r="E172" s="1">
        <v>0</v>
      </c>
      <c r="F172" s="1">
        <v>0</v>
      </c>
      <c r="G172" s="2">
        <f t="shared" si="0"/>
        <v>1549.4652000000003</v>
      </c>
      <c r="H172" s="2">
        <f t="shared" si="1"/>
        <v>0.40000000000009095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505262</v>
      </c>
      <c r="D173" s="1">
        <f>'PR-RAS'!E177</f>
        <v>765089.35999999987</v>
      </c>
      <c r="E173" s="1">
        <v>0</v>
      </c>
      <c r="F173" s="1">
        <v>0</v>
      </c>
      <c r="G173" s="2">
        <f t="shared" si="0"/>
        <v>350095.80383999995</v>
      </c>
      <c r="H173" s="2">
        <f t="shared" si="1"/>
        <v>0.35999999986961484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41974</v>
      </c>
      <c r="D174" s="1">
        <f>'PR-RAS'!E178</f>
        <v>117619.96</v>
      </c>
      <c r="E174" s="1">
        <v>0</v>
      </c>
      <c r="F174" s="1">
        <v>0</v>
      </c>
      <c r="G174" s="2">
        <f t="shared" si="0"/>
        <v>47958.008160000005</v>
      </c>
      <c r="H174" s="2">
        <f t="shared" si="1"/>
        <v>3.9999999993597157E-2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179820</v>
      </c>
      <c r="D175" s="1">
        <f>'PR-RAS'!E179</f>
        <v>155641.68</v>
      </c>
      <c r="E175" s="1">
        <v>0</v>
      </c>
      <c r="F175" s="1">
        <v>0</v>
      </c>
      <c r="G175" s="2">
        <f t="shared" si="0"/>
        <v>85451.984639999995</v>
      </c>
      <c r="H175" s="2">
        <f t="shared" si="1"/>
        <v>0.32000000000698492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1765</v>
      </c>
      <c r="D176" s="1">
        <f>'PR-RAS'!E180</f>
        <v>6513</v>
      </c>
      <c r="E176" s="1">
        <v>0</v>
      </c>
      <c r="F176" s="1">
        <v>0</v>
      </c>
      <c r="G176" s="2">
        <f t="shared" si="0"/>
        <v>2588.4249999999997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85794</v>
      </c>
      <c r="D177" s="1">
        <f>'PR-RAS'!E181</f>
        <v>201888.35</v>
      </c>
      <c r="E177" s="1">
        <v>0</v>
      </c>
      <c r="F177" s="1">
        <v>0</v>
      </c>
      <c r="G177" s="2">
        <f t="shared" si="0"/>
        <v>86164.443199999994</v>
      </c>
      <c r="H177" s="2">
        <f t="shared" si="1"/>
        <v>0.35000000000582077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12967.86</v>
      </c>
      <c r="E178" s="1">
        <v>0</v>
      </c>
      <c r="F178" s="1">
        <v>0</v>
      </c>
      <c r="G178" s="2">
        <f t="shared" si="0"/>
        <v>4590.6224400000001</v>
      </c>
      <c r="H178" s="2">
        <f t="shared" si="1"/>
        <v>0.13999999999941792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13843</v>
      </c>
      <c r="D179" s="1">
        <f>'PR-RAS'!E183</f>
        <v>57364.35</v>
      </c>
      <c r="E179" s="1">
        <v>0</v>
      </c>
      <c r="F179" s="1">
        <v>0</v>
      </c>
      <c r="G179" s="2">
        <f t="shared" si="0"/>
        <v>22885.762599999998</v>
      </c>
      <c r="H179" s="2">
        <f t="shared" si="1"/>
        <v>0.34999999999854481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131923</v>
      </c>
      <c r="D180" s="1">
        <f>'PR-RAS'!E184</f>
        <v>159571.4</v>
      </c>
      <c r="E180" s="1">
        <v>0</v>
      </c>
      <c r="F180" s="1">
        <v>0</v>
      </c>
      <c r="G180" s="2">
        <f t="shared" si="0"/>
        <v>80740.778200000001</v>
      </c>
      <c r="H180" s="2">
        <f t="shared" si="1"/>
        <v>0.39999999999417923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19137</v>
      </c>
      <c r="D181" s="1">
        <f>'PR-RAS'!E185</f>
        <v>20549.45</v>
      </c>
      <c r="E181" s="1">
        <v>0</v>
      </c>
      <c r="F181" s="1">
        <v>0</v>
      </c>
      <c r="G181" s="2">
        <f t="shared" si="0"/>
        <v>10842.462</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31006</v>
      </c>
      <c r="D182" s="1">
        <f>'PR-RAS'!E186</f>
        <v>32973.31</v>
      </c>
      <c r="E182" s="1">
        <v>0</v>
      </c>
      <c r="F182" s="1">
        <v>0</v>
      </c>
      <c r="G182" s="2">
        <f t="shared" si="0"/>
        <v>17548.424219999997</v>
      </c>
      <c r="H182" s="2">
        <f t="shared" si="1"/>
        <v>0.30999999999767169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39772</v>
      </c>
      <c r="D184" s="1">
        <f>'PR-RAS'!E188</f>
        <v>112538.13</v>
      </c>
      <c r="E184" s="1">
        <v>0</v>
      </c>
      <c r="F184" s="1">
        <v>0</v>
      </c>
      <c r="G184" s="2">
        <f t="shared" si="0"/>
        <v>48467.23158</v>
      </c>
      <c r="H184" s="2">
        <f t="shared" si="1"/>
        <v>0.13000000000465661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10711</v>
      </c>
      <c r="D185" s="1">
        <f>'PR-RAS'!E189</f>
        <v>41300.86</v>
      </c>
      <c r="E185" s="1">
        <v>0</v>
      </c>
      <c r="F185" s="1">
        <v>0</v>
      </c>
      <c r="G185" s="2">
        <f t="shared" si="0"/>
        <v>17169.54048</v>
      </c>
      <c r="H185" s="2">
        <f t="shared" si="1"/>
        <v>0.13999999999941792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14610</v>
      </c>
      <c r="D186" s="1">
        <f>'PR-RAS'!E190</f>
        <v>0</v>
      </c>
      <c r="E186" s="1">
        <v>0</v>
      </c>
      <c r="F186" s="1">
        <v>0</v>
      </c>
      <c r="G186" s="2">
        <f t="shared" si="0"/>
        <v>2702.85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789</v>
      </c>
      <c r="D187" s="1">
        <f>'PR-RAS'!E191</f>
        <v>4293.96</v>
      </c>
      <c r="E187" s="1">
        <v>0</v>
      </c>
      <c r="F187" s="1">
        <v>0</v>
      </c>
      <c r="G187" s="2">
        <f t="shared" si="0"/>
        <v>1744.1071199999999</v>
      </c>
      <c r="H187" s="2">
        <f t="shared" si="1"/>
        <v>3.999999999996362E-2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1300</v>
      </c>
      <c r="D188" s="1">
        <f>'PR-RAS'!E192</f>
        <v>2100</v>
      </c>
      <c r="E188" s="1">
        <v>0</v>
      </c>
      <c r="F188" s="1">
        <v>0</v>
      </c>
      <c r="G188" s="2">
        <f t="shared" si="0"/>
        <v>1028.5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22325</v>
      </c>
      <c r="E189" s="1">
        <v>0</v>
      </c>
      <c r="F189" s="1">
        <v>0</v>
      </c>
      <c r="G189" s="2">
        <f t="shared" si="0"/>
        <v>8394.2000000000007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12362</v>
      </c>
      <c r="D191" s="1">
        <f>'PR-RAS'!E195</f>
        <v>42518.31</v>
      </c>
      <c r="E191" s="1">
        <v>0</v>
      </c>
      <c r="F191" s="1">
        <v>0</v>
      </c>
      <c r="G191" s="2">
        <f t="shared" si="0"/>
        <v>18505.737799999999</v>
      </c>
      <c r="H191" s="2">
        <f t="shared" si="1"/>
        <v>0.30999999999767169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28546</v>
      </c>
      <c r="D192" s="1">
        <f>'PR-RAS'!E196</f>
        <v>5547.22</v>
      </c>
      <c r="E192" s="1">
        <v>0</v>
      </c>
      <c r="F192" s="1">
        <v>0</v>
      </c>
      <c r="G192" s="2">
        <f t="shared" si="0"/>
        <v>7571.3240400000004</v>
      </c>
      <c r="H192" s="2">
        <f t="shared" si="1"/>
        <v>0.22000000000025466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28546</v>
      </c>
      <c r="D206" s="1">
        <f>'PR-RAS'!E210</f>
        <v>5547.22</v>
      </c>
      <c r="E206" s="1">
        <v>0</v>
      </c>
      <c r="F206" s="1">
        <v>0</v>
      </c>
      <c r="G206" s="2">
        <f t="shared" si="0"/>
        <v>8126.2902000000004</v>
      </c>
      <c r="H206" s="2">
        <f t="shared" si="1"/>
        <v>0.22000000000025466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6475</v>
      </c>
      <c r="D207" s="1">
        <f>'PR-RAS'!E211</f>
        <v>4174.43</v>
      </c>
      <c r="E207" s="1">
        <v>0</v>
      </c>
      <c r="F207" s="1">
        <v>0</v>
      </c>
      <c r="G207" s="2">
        <f t="shared" si="0"/>
        <v>3053.7151599999997</v>
      </c>
      <c r="H207" s="2">
        <f t="shared" si="1"/>
        <v>0.43000000000029104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22071</v>
      </c>
      <c r="D209" s="1">
        <f>'PR-RAS'!E213</f>
        <v>1352.79</v>
      </c>
      <c r="E209" s="1">
        <v>0</v>
      </c>
      <c r="F209" s="1">
        <v>0</v>
      </c>
      <c r="G209" s="2">
        <f t="shared" si="0"/>
        <v>5153.5286400000005</v>
      </c>
      <c r="H209" s="2">
        <f t="shared" si="1"/>
        <v>0.21000000000003638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20</v>
      </c>
      <c r="E210" s="1">
        <v>0</v>
      </c>
      <c r="F210" s="1">
        <v>0</v>
      </c>
      <c r="G210" s="2">
        <f t="shared" si="0"/>
        <v>8.36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596</v>
      </c>
      <c r="D248" s="1">
        <f>'PR-RAS'!E252</f>
        <v>1750</v>
      </c>
      <c r="E248" s="1">
        <v>0</v>
      </c>
      <c r="F248" s="1">
        <v>0</v>
      </c>
      <c r="G248" s="2">
        <f t="shared" si="0"/>
        <v>1011.712</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596</v>
      </c>
      <c r="D255" s="1">
        <f>'PR-RAS'!E259</f>
        <v>1750</v>
      </c>
      <c r="E255" s="1">
        <v>0</v>
      </c>
      <c r="F255" s="1">
        <v>0</v>
      </c>
      <c r="G255" s="2">
        <f t="shared" si="0"/>
        <v>1040.384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596</v>
      </c>
      <c r="D256" s="1">
        <f>'PR-RAS'!E260</f>
        <v>1750</v>
      </c>
      <c r="E256" s="1">
        <v>0</v>
      </c>
      <c r="F256" s="1">
        <v>0</v>
      </c>
      <c r="G256" s="2">
        <f t="shared" si="0"/>
        <v>1044.48</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9829866</v>
      </c>
      <c r="D285" s="1">
        <f>'PR-RAS'!E289</f>
        <v>11076037.84</v>
      </c>
      <c r="E285" s="1">
        <v>0</v>
      </c>
      <c r="F285" s="1">
        <v>0</v>
      </c>
      <c r="G285" s="2">
        <f t="shared" si="8"/>
        <v>9082871.4371199999</v>
      </c>
      <c r="H285" s="2">
        <f t="shared" si="9"/>
        <v>0.16000000014901161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349524</v>
      </c>
      <c r="D286" s="1">
        <f>'PR-RAS'!E290</f>
        <v>110623.97999999858</v>
      </c>
      <c r="E286" s="1">
        <v>0</v>
      </c>
      <c r="F286" s="1">
        <v>0</v>
      </c>
      <c r="G286" s="2">
        <f t="shared" si="8"/>
        <v>162670.00859999919</v>
      </c>
      <c r="H286" s="2">
        <f t="shared" si="9"/>
        <v>2.0000001415610313E-2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507093</v>
      </c>
      <c r="D288" s="1">
        <f>'PR-RAS'!E292</f>
        <v>0</v>
      </c>
      <c r="E288" s="1">
        <v>0</v>
      </c>
      <c r="F288" s="1">
        <v>0</v>
      </c>
      <c r="G288" s="2">
        <f t="shared" si="8"/>
        <v>145535.69099999999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99453</v>
      </c>
      <c r="D290" s="1">
        <f>'PR-RAS'!E294</f>
        <v>84613.42</v>
      </c>
      <c r="E290" s="1">
        <v>0</v>
      </c>
      <c r="F290" s="1">
        <v>0</v>
      </c>
      <c r="G290" s="2">
        <f t="shared" si="8"/>
        <v>77648.473759999979</v>
      </c>
      <c r="H290" s="2">
        <f t="shared" si="9"/>
        <v>0.41999999999825377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2496</v>
      </c>
      <c r="D291" s="1">
        <f>'PR-RAS'!E295</f>
        <v>0</v>
      </c>
      <c r="E291" s="1">
        <v>0</v>
      </c>
      <c r="F291" s="1">
        <v>0</v>
      </c>
      <c r="G291" s="2">
        <f t="shared" si="8"/>
        <v>723.83999999999992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4036.32</v>
      </c>
      <c r="E293" s="1">
        <v>0</v>
      </c>
      <c r="F293" s="1">
        <v>0</v>
      </c>
      <c r="G293" s="2">
        <f t="shared" si="8"/>
        <v>2357.2108800000001</v>
      </c>
      <c r="H293" s="2">
        <f t="shared" si="9"/>
        <v>0.32000000000016371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4036.32</v>
      </c>
      <c r="E306" s="1">
        <v>0</v>
      </c>
      <c r="F306" s="1">
        <v>0</v>
      </c>
      <c r="G306" s="2">
        <f t="shared" si="8"/>
        <v>2462.1552000000001</v>
      </c>
      <c r="H306" s="2">
        <f t="shared" si="9"/>
        <v>0.32000000000016371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4036.32</v>
      </c>
      <c r="E307" s="1">
        <v>0</v>
      </c>
      <c r="F307" s="1">
        <v>0</v>
      </c>
      <c r="G307" s="2">
        <f t="shared" si="8"/>
        <v>2470.22784</v>
      </c>
      <c r="H307" s="2">
        <f t="shared" si="9"/>
        <v>0.32000000000016371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4036.32</v>
      </c>
      <c r="E308" s="1">
        <v>0</v>
      </c>
      <c r="F308" s="1">
        <v>0</v>
      </c>
      <c r="G308" s="2">
        <f t="shared" si="8"/>
        <v>2478.3004799999999</v>
      </c>
      <c r="H308" s="2">
        <f t="shared" si="9"/>
        <v>0.32000000000016371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326282</v>
      </c>
      <c r="D345" s="1">
        <f>'PR-RAS'!E350</f>
        <v>290659.11</v>
      </c>
      <c r="E345" s="1">
        <v>0</v>
      </c>
      <c r="F345" s="1">
        <v>0</v>
      </c>
      <c r="G345" s="2">
        <f t="shared" si="8"/>
        <v>312214.47567999997</v>
      </c>
      <c r="H345" s="2">
        <f t="shared" si="9"/>
        <v>0.10999999998603016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286157</v>
      </c>
      <c r="D358" s="1">
        <f>'PR-RAS'!E363</f>
        <v>290659.11</v>
      </c>
      <c r="E358" s="1">
        <v>0</v>
      </c>
      <c r="F358" s="1">
        <v>0</v>
      </c>
      <c r="G358" s="2">
        <f t="shared" si="8"/>
        <v>309688.65353999997</v>
      </c>
      <c r="H358" s="2">
        <f t="shared" si="9"/>
        <v>0.10999999998603016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7976</v>
      </c>
      <c r="D364" s="1">
        <f>'PR-RAS'!E369</f>
        <v>3257.5</v>
      </c>
      <c r="E364" s="1">
        <v>0</v>
      </c>
      <c r="F364" s="1">
        <v>0</v>
      </c>
      <c r="G364" s="2">
        <f t="shared" si="8"/>
        <v>5260.2330000000002</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1340</v>
      </c>
      <c r="D365" s="1">
        <f>'PR-RAS'!E370</f>
        <v>3257.5</v>
      </c>
      <c r="E365" s="1">
        <v>0</v>
      </c>
      <c r="F365" s="1">
        <v>0</v>
      </c>
      <c r="G365" s="2">
        <f t="shared" si="8"/>
        <v>2859.22</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6636</v>
      </c>
      <c r="D370" s="1">
        <f>'PR-RAS'!E375</f>
        <v>0</v>
      </c>
      <c r="E370" s="1">
        <v>0</v>
      </c>
      <c r="F370" s="1">
        <v>0</v>
      </c>
      <c r="G370" s="2">
        <f t="shared" si="8"/>
        <v>2448.6839999999997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278181</v>
      </c>
      <c r="D378" s="1">
        <f>'PR-RAS'!E383</f>
        <v>287401.61</v>
      </c>
      <c r="E378" s="1">
        <v>0</v>
      </c>
      <c r="F378" s="1">
        <v>0</v>
      </c>
      <c r="G378" s="2">
        <f t="shared" si="8"/>
        <v>321575.05093999999</v>
      </c>
      <c r="H378" s="2">
        <f t="shared" si="9"/>
        <v>0.39000000001396984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278181</v>
      </c>
      <c r="D379" s="1">
        <f>'PR-RAS'!E384</f>
        <v>287401.61</v>
      </c>
      <c r="E379" s="1">
        <v>0</v>
      </c>
      <c r="F379" s="1">
        <v>0</v>
      </c>
      <c r="G379" s="2">
        <f t="shared" si="8"/>
        <v>322428.03515999997</v>
      </c>
      <c r="H379" s="2">
        <f t="shared" si="9"/>
        <v>0.39000000001396984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40125</v>
      </c>
      <c r="D397" s="1">
        <f>'PR-RAS'!E402</f>
        <v>0</v>
      </c>
      <c r="E397" s="1">
        <v>0</v>
      </c>
      <c r="F397" s="1">
        <v>0</v>
      </c>
      <c r="G397" s="2">
        <f t="shared" si="8"/>
        <v>15889.5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40125</v>
      </c>
      <c r="D398" s="1">
        <f>'PR-RAS'!E403</f>
        <v>0</v>
      </c>
      <c r="E398" s="1">
        <v>0</v>
      </c>
      <c r="F398" s="1">
        <v>0</v>
      </c>
      <c r="G398" s="2">
        <f t="shared" si="8"/>
        <v>15929.625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326282</v>
      </c>
      <c r="D403" s="1">
        <f>'PR-RAS'!E408</f>
        <v>286622.78999999998</v>
      </c>
      <c r="E403" s="1">
        <v>0</v>
      </c>
      <c r="F403" s="1">
        <v>0</v>
      </c>
      <c r="G403" s="2">
        <f t="shared" si="8"/>
        <v>361610.08716</v>
      </c>
      <c r="H403" s="2">
        <f t="shared" si="9"/>
        <v>0.21000000002095476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573322</v>
      </c>
      <c r="D405" s="1">
        <f>'PR-RAS'!E410</f>
        <v>42986.81</v>
      </c>
      <c r="E405" s="1">
        <v>0</v>
      </c>
      <c r="F405" s="1">
        <v>0</v>
      </c>
      <c r="G405" s="2">
        <f t="shared" si="8"/>
        <v>266355.43048000004</v>
      </c>
      <c r="H405" s="2">
        <f t="shared" si="9"/>
        <v>0.19000000000232831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10179390</v>
      </c>
      <c r="D407" s="1">
        <f>'PR-RAS'!E412</f>
        <v>11190698.139999999</v>
      </c>
      <c r="E407" s="1">
        <v>0</v>
      </c>
      <c r="F407" s="1">
        <v>0</v>
      </c>
      <c r="G407" s="2">
        <f t="shared" si="8"/>
        <v>13219679.22968</v>
      </c>
      <c r="H407" s="2">
        <f t="shared" si="9"/>
        <v>0.1399999987334013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10156148</v>
      </c>
      <c r="D408" s="1">
        <f>'PR-RAS'!E413</f>
        <v>11366696.949999999</v>
      </c>
      <c r="E408" s="1">
        <v>0</v>
      </c>
      <c r="F408" s="1">
        <v>0</v>
      </c>
      <c r="G408" s="2">
        <f t="shared" si="8"/>
        <v>13386043.553299999</v>
      </c>
      <c r="H408" s="2">
        <f t="shared" si="9"/>
        <v>5.000000074505806E-2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23242</v>
      </c>
      <c r="D409" s="1">
        <f>'PR-RAS'!E414</f>
        <v>0</v>
      </c>
      <c r="E409" s="1">
        <v>0</v>
      </c>
      <c r="F409" s="1">
        <v>0</v>
      </c>
      <c r="G409" s="2">
        <f t="shared" si="8"/>
        <v>9482.735999999999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175998.81000000052</v>
      </c>
      <c r="E410" s="1">
        <v>0</v>
      </c>
      <c r="F410" s="1">
        <v>0</v>
      </c>
      <c r="G410" s="2">
        <f t="shared" si="8"/>
        <v>143967.02658000041</v>
      </c>
      <c r="H410" s="2">
        <f t="shared" si="9"/>
        <v>0.18999999947845936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66229</v>
      </c>
      <c r="D412" s="1">
        <f>'PR-RAS'!E417</f>
        <v>42986.81</v>
      </c>
      <c r="E412" s="1">
        <v>0</v>
      </c>
      <c r="F412" s="1">
        <v>0</v>
      </c>
      <c r="G412" s="2">
        <f t="shared" si="8"/>
        <v>62555.276819999992</v>
      </c>
      <c r="H412" s="2">
        <f t="shared" si="9"/>
        <v>0.19000000000232831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99453</v>
      </c>
      <c r="D413" s="1">
        <f>'PR-RAS'!E418</f>
        <v>84613.42</v>
      </c>
      <c r="E413" s="1">
        <v>0</v>
      </c>
      <c r="F413" s="1">
        <v>0</v>
      </c>
      <c r="G413" s="2">
        <f t="shared" si="8"/>
        <v>110696.09407999998</v>
      </c>
      <c r="H413" s="2">
        <f t="shared" si="9"/>
        <v>0.41999999999825377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10179390</v>
      </c>
      <c r="D633" s="1">
        <f>'PR-RAS'!E639</f>
        <v>11190698.139999999</v>
      </c>
      <c r="E633" s="1">
        <v>0</v>
      </c>
      <c r="F633" s="1">
        <v>0</v>
      </c>
      <c r="G633" s="2">
        <f t="shared" si="10"/>
        <v>20578416.928959999</v>
      </c>
      <c r="H633" s="2">
        <f t="shared" si="11"/>
        <v>0.1399999987334013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10156148</v>
      </c>
      <c r="D634" s="1">
        <f>'PR-RAS'!E640</f>
        <v>11366696.949999999</v>
      </c>
      <c r="E634" s="1">
        <v>0</v>
      </c>
      <c r="F634" s="1">
        <v>0</v>
      </c>
      <c r="G634" s="2">
        <f t="shared" si="10"/>
        <v>20819080.022700001</v>
      </c>
      <c r="H634" s="2">
        <f t="shared" si="11"/>
        <v>5.000000074505806E-2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23242</v>
      </c>
      <c r="D635" s="1">
        <f>'PR-RAS'!E641</f>
        <v>0</v>
      </c>
      <c r="E635" s="1">
        <v>0</v>
      </c>
      <c r="F635" s="1">
        <v>0</v>
      </c>
      <c r="G635" s="2">
        <f t="shared" si="10"/>
        <v>14735.428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175998.81000000052</v>
      </c>
      <c r="E636" s="1">
        <v>0</v>
      </c>
      <c r="F636" s="1">
        <v>0</v>
      </c>
      <c r="G636" s="2">
        <f t="shared" si="10"/>
        <v>223518.48870000066</v>
      </c>
      <c r="H636" s="2">
        <f t="shared" si="11"/>
        <v>0.18999999947845936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66229</v>
      </c>
      <c r="D638" s="1">
        <f>'PR-RAS'!E644</f>
        <v>42986.81</v>
      </c>
      <c r="E638" s="1">
        <v>0</v>
      </c>
      <c r="F638" s="1">
        <v>0</v>
      </c>
      <c r="G638" s="2">
        <f t="shared" si="10"/>
        <v>96953.068939999997</v>
      </c>
      <c r="H638" s="2">
        <f t="shared" si="11"/>
        <v>0.19000000000232831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42987</v>
      </c>
      <c r="D640" s="1">
        <f>'PR-RAS'!E646</f>
        <v>218985.62000000052</v>
      </c>
      <c r="E640" s="1">
        <v>0</v>
      </c>
      <c r="F640" s="1">
        <v>0</v>
      </c>
      <c r="G640" s="2">
        <f t="shared" si="10"/>
        <v>307332.31536000065</v>
      </c>
      <c r="H640" s="2">
        <f t="shared" si="11"/>
        <v>0.37999999948078766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766769</v>
      </c>
      <c r="D641" s="1">
        <f>'PR-RAS'!E647</f>
        <v>867972.08</v>
      </c>
      <c r="E641" s="1">
        <v>0</v>
      </c>
      <c r="F641" s="1">
        <v>0</v>
      </c>
      <c r="G641" s="2">
        <f t="shared" si="10"/>
        <v>1601736.4224</v>
      </c>
      <c r="H641" s="2">
        <f t="shared" si="11"/>
        <v>7.9999999958090484E-2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102773</v>
      </c>
      <c r="D642" s="1">
        <f>'PR-RAS'!E649</f>
        <v>139224.59</v>
      </c>
      <c r="E642" s="1">
        <v>0</v>
      </c>
      <c r="F642" s="1">
        <v>0</v>
      </c>
      <c r="G642" s="2">
        <f t="shared" si="10"/>
        <v>244363.41738</v>
      </c>
      <c r="H642" s="2">
        <f t="shared" si="11"/>
        <v>0.41000000000349246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2390386</v>
      </c>
      <c r="D643" s="1">
        <f>'PR-RAS'!E650</f>
        <v>2740888.98</v>
      </c>
      <c r="E643" s="1">
        <v>0</v>
      </c>
      <c r="F643" s="1">
        <v>0</v>
      </c>
      <c r="G643" s="2">
        <f t="shared" si="10"/>
        <v>5053929.2623199997</v>
      </c>
      <c r="H643" s="2">
        <f t="shared" si="11"/>
        <v>2.0000000018626451E-2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2353935</v>
      </c>
      <c r="D644" s="1">
        <f>'PR-RAS'!E651</f>
        <v>2712389.89</v>
      </c>
      <c r="E644" s="1">
        <v>0</v>
      </c>
      <c r="F644" s="1">
        <v>0</v>
      </c>
      <c r="G644" s="2">
        <f t="shared" si="10"/>
        <v>5001713.6035400005</v>
      </c>
      <c r="H644" s="2">
        <f t="shared" si="11"/>
        <v>0.10999999986961484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139224</v>
      </c>
      <c r="D645" s="1">
        <f>'PR-RAS'!E652</f>
        <v>167723.6799999997</v>
      </c>
      <c r="E645" s="1">
        <v>0</v>
      </c>
      <c r="F645" s="1">
        <v>0</v>
      </c>
      <c r="G645" s="2">
        <f t="shared" si="10"/>
        <v>305688.35583999963</v>
      </c>
      <c r="H645" s="2">
        <f t="shared" si="11"/>
        <v>0.32000000029802322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64</v>
      </c>
      <c r="E647" s="1">
        <v>0</v>
      </c>
      <c r="F647" s="1">
        <v>0</v>
      </c>
      <c r="G647" s="2">
        <f t="shared" si="10"/>
        <v>124.03200000000001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62</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7858673</v>
      </c>
      <c r="D669" s="1">
        <f>'PR-RAS'!E676</f>
        <v>8507706.9399999995</v>
      </c>
      <c r="E669" s="1">
        <v>0</v>
      </c>
      <c r="F669" s="1">
        <v>0</v>
      </c>
      <c r="G669" s="2">
        <f t="shared" si="10"/>
        <v>16615890.035840001</v>
      </c>
      <c r="H669" s="2">
        <f t="shared" si="11"/>
        <v>6.0000000521540642E-2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284223</v>
      </c>
      <c r="D670" s="1">
        <f>'PR-RAS'!E677</f>
        <v>280367.28000000003</v>
      </c>
      <c r="E670" s="1">
        <v>0</v>
      </c>
      <c r="F670" s="1">
        <v>0</v>
      </c>
      <c r="G670" s="2">
        <f t="shared" si="10"/>
        <v>565276.60764000006</v>
      </c>
      <c r="H670" s="2">
        <f t="shared" si="11"/>
        <v>0.28000000002793968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73059</v>
      </c>
      <c r="D687" s="1">
        <f>'PR-RAS'!E694</f>
        <v>0</v>
      </c>
      <c r="E687" s="1">
        <v>0</v>
      </c>
      <c r="F687" s="1">
        <v>0</v>
      </c>
      <c r="G687" s="2">
        <f t="shared" si="10"/>
        <v>50118.474000000002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489822</v>
      </c>
      <c r="D703" s="1">
        <f>'PR-RAS'!E710</f>
        <v>482997.55</v>
      </c>
      <c r="E703" s="1">
        <v>0</v>
      </c>
      <c r="F703" s="1">
        <v>0</v>
      </c>
      <c r="G703" s="2">
        <f t="shared" si="10"/>
        <v>1021983.6042000001</v>
      </c>
      <c r="H703" s="2">
        <f t="shared" si="11"/>
        <v>0.45000000001164153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13746.33</v>
      </c>
      <c r="E709" s="1">
        <v>0</v>
      </c>
      <c r="F709" s="1">
        <v>0</v>
      </c>
      <c r="G709" s="2">
        <f t="shared" si="10"/>
        <v>19464.80328</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24834</v>
      </c>
      <c r="D710" s="1">
        <f>'PR-RAS'!E717</f>
        <v>21602.83</v>
      </c>
      <c r="E710" s="1">
        <v>0</v>
      </c>
      <c r="F710" s="1">
        <v>0</v>
      </c>
      <c r="G710" s="2">
        <f t="shared" si="10"/>
        <v>48240.11894</v>
      </c>
      <c r="H710" s="2">
        <f t="shared" si="11"/>
        <v>0.16999999999825377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202258</v>
      </c>
      <c r="D711" s="1">
        <f>'PR-RAS'!E718</f>
        <v>247964.3</v>
      </c>
      <c r="E711" s="1">
        <v>0</v>
      </c>
      <c r="F711" s="1">
        <v>0</v>
      </c>
      <c r="G711" s="2">
        <f t="shared" si="10"/>
        <v>495712.48599999998</v>
      </c>
      <c r="H711" s="2">
        <f t="shared" si="11"/>
        <v>0.29999999998835847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v>
      </c>
      <c r="D713" s="1">
        <f>'PR-RAS'!E720</f>
        <v>24000</v>
      </c>
      <c r="E713" s="1">
        <v>0</v>
      </c>
      <c r="F713" s="1">
        <v>0</v>
      </c>
      <c r="G713" s="2">
        <f t="shared" si="10"/>
        <v>34410.959999999999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2964</v>
      </c>
      <c r="D714" s="1">
        <f>'PR-RAS'!E721</f>
        <v>0</v>
      </c>
      <c r="E714" s="1">
        <v>0</v>
      </c>
      <c r="F714" s="1">
        <v>0</v>
      </c>
      <c r="G714" s="2">
        <f t="shared" si="10"/>
        <v>2113.3319999999999</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82976</v>
      </c>
      <c r="D715" s="1">
        <f>'PR-RAS'!E722</f>
        <v>145107.96</v>
      </c>
      <c r="E715" s="1">
        <v>0</v>
      </c>
      <c r="F715" s="1">
        <v>0</v>
      </c>
      <c r="G715" s="2">
        <f t="shared" si="10"/>
        <v>266459.03087999998</v>
      </c>
      <c r="H715" s="2">
        <f t="shared" si="11"/>
        <v>4.0000000008149073E-2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45983</v>
      </c>
      <c r="D716" s="1">
        <f>'PR-RAS'!E723</f>
        <v>10773.7</v>
      </c>
      <c r="E716" s="1">
        <v>0</v>
      </c>
      <c r="F716" s="1">
        <v>0</v>
      </c>
      <c r="G716" s="2">
        <f t="shared" si="10"/>
        <v>48284.235999999997</v>
      </c>
      <c r="H716" s="2">
        <f t="shared" si="11"/>
        <v>0.2999999999992724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31006</v>
      </c>
      <c r="D717" s="1">
        <f>'PR-RAS'!E724</f>
        <v>0</v>
      </c>
      <c r="E717" s="1">
        <v>0</v>
      </c>
      <c r="F717" s="1">
        <v>0</v>
      </c>
      <c r="G717" s="2">
        <f t="shared" si="10"/>
        <v>22200.295999999998</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10711</v>
      </c>
      <c r="D718" s="1">
        <f>'PR-RAS'!E725</f>
        <v>41300.86</v>
      </c>
      <c r="E718" s="1">
        <v>0</v>
      </c>
      <c r="F718" s="1">
        <v>0</v>
      </c>
      <c r="G718" s="2">
        <f t="shared" si="10"/>
        <v>66905.220239999995</v>
      </c>
      <c r="H718" s="2">
        <f t="shared" si="11"/>
        <v>0.13999999999941792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14610</v>
      </c>
      <c r="D719" s="1">
        <f>'PR-RAS'!E726</f>
        <v>0</v>
      </c>
      <c r="E719" s="1">
        <v>0</v>
      </c>
      <c r="F719" s="1">
        <v>0</v>
      </c>
      <c r="G719" s="2">
        <f t="shared" si="10"/>
        <v>10489.98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596</v>
      </c>
      <c r="D816" s="1">
        <f>'PR-RAS'!E823</f>
        <v>1750</v>
      </c>
      <c r="E816" s="1">
        <v>0</v>
      </c>
      <c r="F816" s="1">
        <v>0</v>
      </c>
      <c r="G816" s="2">
        <f t="shared" si="18"/>
        <v>3338.24</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5303586</v>
      </c>
      <c r="D984" s="6">
        <f>BILANCA!E6</f>
        <v>5315813.1900000004</v>
      </c>
      <c r="E984" s="6">
        <v>0</v>
      </c>
      <c r="F984" s="6">
        <v>0</v>
      </c>
      <c r="G984" s="7">
        <f t="shared" ref="G984:G1241" si="22">B984/1000*C984+B984/500*D984</f>
        <v>15935.212380000001</v>
      </c>
      <c r="H984" s="7">
        <f t="shared" si="19"/>
        <v>0.19000000040978193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4129840</v>
      </c>
      <c r="D985" s="1">
        <f>BILANCA!E7</f>
        <v>3979701.2</v>
      </c>
      <c r="E985" s="1">
        <v>0</v>
      </c>
      <c r="F985" s="1">
        <v>0</v>
      </c>
      <c r="G985" s="2">
        <f t="shared" si="22"/>
        <v>24178.484800000002</v>
      </c>
      <c r="H985" s="2">
        <f t="shared" si="19"/>
        <v>0.20000000018626451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4084967</v>
      </c>
      <c r="D990" s="1">
        <f>BILANCA!E12</f>
        <v>3979701.2</v>
      </c>
      <c r="E990" s="1">
        <v>0</v>
      </c>
      <c r="F990" s="1">
        <v>0</v>
      </c>
      <c r="G990" s="2">
        <f t="shared" si="22"/>
        <v>84310.585800000001</v>
      </c>
      <c r="H990" s="2">
        <f t="shared" si="19"/>
        <v>0.20000000018626451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3344082</v>
      </c>
      <c r="D991" s="1">
        <f>BILANCA!E13</f>
        <v>3252107.7</v>
      </c>
      <c r="E991" s="1">
        <v>0</v>
      </c>
      <c r="F991" s="1">
        <v>0</v>
      </c>
      <c r="G991" s="2">
        <f t="shared" si="22"/>
        <v>78786.37920000001</v>
      </c>
      <c r="H991" s="2">
        <f t="shared" si="19"/>
        <v>0.29999999981373549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77086</v>
      </c>
      <c r="D992" s="1">
        <f>BILANCA!E14</f>
        <v>77085.75</v>
      </c>
      <c r="E992" s="1">
        <v>0</v>
      </c>
      <c r="F992" s="1">
        <v>0</v>
      </c>
      <c r="G992" s="2">
        <f t="shared" si="22"/>
        <v>2081.3175000000001</v>
      </c>
      <c r="H992" s="2">
        <f t="shared" si="19"/>
        <v>0.25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8016534</v>
      </c>
      <c r="D993" s="1">
        <f>BILANCA!E15</f>
        <v>8016534.3700000001</v>
      </c>
      <c r="E993" s="1">
        <v>0</v>
      </c>
      <c r="F993" s="1">
        <v>0</v>
      </c>
      <c r="G993" s="2">
        <f t="shared" si="22"/>
        <v>240496.02739999999</v>
      </c>
      <c r="H993" s="2">
        <f t="shared" si="19"/>
        <v>0.37000000011175871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4749538</v>
      </c>
      <c r="D996" s="1">
        <f>BILANCA!E18</f>
        <v>4841512.42</v>
      </c>
      <c r="E996" s="1">
        <v>0</v>
      </c>
      <c r="F996" s="1">
        <v>0</v>
      </c>
      <c r="G996" s="2">
        <f t="shared" si="22"/>
        <v>187623.31691999998</v>
      </c>
      <c r="H996" s="2">
        <f t="shared" si="19"/>
        <v>0.41999999992549419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260408</v>
      </c>
      <c r="D997" s="1">
        <f>BILANCA!E19</f>
        <v>235957.68000000017</v>
      </c>
      <c r="E997" s="1">
        <v>0</v>
      </c>
      <c r="F997" s="1">
        <v>0</v>
      </c>
      <c r="G997" s="2">
        <f t="shared" si="22"/>
        <v>10252.527040000004</v>
      </c>
      <c r="H997" s="2">
        <f t="shared" si="19"/>
        <v>0.31999999983236194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1192695</v>
      </c>
      <c r="D998" s="1">
        <f>BILANCA!E20</f>
        <v>1446420.84</v>
      </c>
      <c r="E998" s="1">
        <v>0</v>
      </c>
      <c r="F998" s="1">
        <v>0</v>
      </c>
      <c r="G998" s="2">
        <f t="shared" si="22"/>
        <v>61283.050199999998</v>
      </c>
      <c r="H998" s="2">
        <f t="shared" si="19"/>
        <v>0.15999999991618097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25640</v>
      </c>
      <c r="D999" s="1">
        <f>BILANCA!E21</f>
        <v>25640.26</v>
      </c>
      <c r="E999" s="1">
        <v>0</v>
      </c>
      <c r="F999" s="1">
        <v>0</v>
      </c>
      <c r="G999" s="2">
        <f t="shared" si="22"/>
        <v>1230.7283199999999</v>
      </c>
      <c r="H999" s="2">
        <f t="shared" si="19"/>
        <v>0.25999999999839929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135618</v>
      </c>
      <c r="D1000" s="1">
        <f>BILANCA!E22</f>
        <v>135617.71</v>
      </c>
      <c r="E1000" s="1">
        <v>0</v>
      </c>
      <c r="F1000" s="1">
        <v>0</v>
      </c>
      <c r="G1000" s="2">
        <f t="shared" si="22"/>
        <v>6916.5081400000008</v>
      </c>
      <c r="H1000" s="2">
        <f t="shared" si="19"/>
        <v>0.29000000000814907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145689</v>
      </c>
      <c r="D1002" s="1">
        <f>BILANCA!E24</f>
        <v>185813.57</v>
      </c>
      <c r="E1002" s="1">
        <v>0</v>
      </c>
      <c r="F1002" s="1">
        <v>0</v>
      </c>
      <c r="G1002" s="2">
        <f t="shared" si="22"/>
        <v>9829.0066599999991</v>
      </c>
      <c r="H1002" s="2">
        <f t="shared" si="19"/>
        <v>0.42999999999301508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74859</v>
      </c>
      <c r="D1003" s="1">
        <f>BILANCA!E25</f>
        <v>74859.399999999994</v>
      </c>
      <c r="E1003" s="1">
        <v>0</v>
      </c>
      <c r="F1003" s="1">
        <v>0</v>
      </c>
      <c r="G1003" s="2">
        <f t="shared" si="22"/>
        <v>4491.5559999999996</v>
      </c>
      <c r="H1003" s="2">
        <f t="shared" si="19"/>
        <v>0.39999999999417923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259048</v>
      </c>
      <c r="D1004" s="1">
        <f>BILANCA!E26</f>
        <v>259048.38</v>
      </c>
      <c r="E1004" s="1">
        <v>0</v>
      </c>
      <c r="F1004" s="1">
        <v>0</v>
      </c>
      <c r="G1004" s="2">
        <f t="shared" si="22"/>
        <v>16320.039960000002</v>
      </c>
      <c r="H1004" s="2">
        <f t="shared" si="19"/>
        <v>0.38000000000465661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1573141</v>
      </c>
      <c r="D1006" s="1">
        <f>BILANCA!E28</f>
        <v>1891442.48</v>
      </c>
      <c r="E1006" s="1">
        <v>0</v>
      </c>
      <c r="F1006" s="1">
        <v>0</v>
      </c>
      <c r="G1006" s="2">
        <f t="shared" si="22"/>
        <v>123188.59708000001</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454808</v>
      </c>
      <c r="D1013" s="1">
        <f>BILANCA!E35</f>
        <v>465967.02</v>
      </c>
      <c r="E1013" s="1">
        <v>0</v>
      </c>
      <c r="F1013" s="1">
        <v>0</v>
      </c>
      <c r="G1013" s="2">
        <f t="shared" si="22"/>
        <v>41602.261200000001</v>
      </c>
      <c r="H1013" s="2">
        <f t="shared" si="19"/>
        <v>2.0000000018626451E-2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1077760</v>
      </c>
      <c r="D1014" s="1">
        <f>BILANCA!E36</f>
        <v>1365161.17</v>
      </c>
      <c r="E1014" s="1">
        <v>0</v>
      </c>
      <c r="F1014" s="1">
        <v>0</v>
      </c>
      <c r="G1014" s="2">
        <f t="shared" si="22"/>
        <v>118050.55253999999</v>
      </c>
      <c r="H1014" s="2">
        <f t="shared" si="19"/>
        <v>0.16999999992549419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16214</v>
      </c>
      <c r="D1015" s="1">
        <f>BILANCA!E37</f>
        <v>16213.81</v>
      </c>
      <c r="E1015" s="1">
        <v>0</v>
      </c>
      <c r="F1015" s="1">
        <v>0</v>
      </c>
      <c r="G1015" s="2">
        <f t="shared" si="22"/>
        <v>1556.5318399999999</v>
      </c>
      <c r="H1015" s="2">
        <f t="shared" si="19"/>
        <v>0.19000000000050932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639166</v>
      </c>
      <c r="D1018" s="1">
        <f>BILANCA!E40</f>
        <v>915407.96</v>
      </c>
      <c r="E1018" s="1">
        <v>0</v>
      </c>
      <c r="F1018" s="1">
        <v>0</v>
      </c>
      <c r="G1018" s="2">
        <f t="shared" si="22"/>
        <v>86449.367200000008</v>
      </c>
      <c r="H1018" s="2">
        <f t="shared" si="19"/>
        <v>4.0000000037252903E-2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25669</v>
      </c>
      <c r="D1023" s="1">
        <f>BILANCA!E45</f>
        <v>25668.799999999999</v>
      </c>
      <c r="E1023" s="1">
        <v>0</v>
      </c>
      <c r="F1023" s="1">
        <v>0</v>
      </c>
      <c r="G1023" s="2">
        <f t="shared" si="22"/>
        <v>3080.2640000000001</v>
      </c>
      <c r="H1023" s="2">
        <f t="shared" si="19"/>
        <v>0.2000000000007276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25181</v>
      </c>
      <c r="D1025" s="1">
        <f>BILANCA!E47</f>
        <v>25181.040000000001</v>
      </c>
      <c r="E1025" s="1">
        <v>0</v>
      </c>
      <c r="F1025" s="1">
        <v>0</v>
      </c>
      <c r="G1025" s="2">
        <f t="shared" si="22"/>
        <v>3172.8093600000002</v>
      </c>
      <c r="H1025" s="2">
        <f t="shared" si="19"/>
        <v>4.0000000000873115E-2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488</v>
      </c>
      <c r="D1026" s="1">
        <f>BILANCA!E48</f>
        <v>487.76</v>
      </c>
      <c r="E1026" s="1">
        <v>0</v>
      </c>
      <c r="F1026" s="1">
        <v>0</v>
      </c>
      <c r="G1026" s="2">
        <f t="shared" si="22"/>
        <v>62.931359999999998</v>
      </c>
      <c r="H1026" s="2">
        <f t="shared" si="19"/>
        <v>0.24000000000000909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3828</v>
      </c>
      <c r="D1030" s="1">
        <f>BILANCA!E52</f>
        <v>0</v>
      </c>
      <c r="E1030" s="1">
        <v>0</v>
      </c>
      <c r="F1030" s="1">
        <v>0</v>
      </c>
      <c r="G1030" s="2">
        <f t="shared" si="22"/>
        <v>179.916</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461598</v>
      </c>
      <c r="D1032" s="1">
        <f>BILANCA!E54</f>
        <v>469769.47</v>
      </c>
      <c r="E1032" s="1">
        <v>0</v>
      </c>
      <c r="F1032" s="1">
        <v>0</v>
      </c>
      <c r="G1032" s="2">
        <f t="shared" si="22"/>
        <v>68655.710059999998</v>
      </c>
      <c r="H1032" s="2">
        <f t="shared" si="19"/>
        <v>0.46999999997206032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457770</v>
      </c>
      <c r="D1033" s="1">
        <f>BILANCA!E55</f>
        <v>469769.47</v>
      </c>
      <c r="E1033" s="1">
        <v>0</v>
      </c>
      <c r="F1033" s="1">
        <v>0</v>
      </c>
      <c r="G1033" s="2">
        <f t="shared" si="22"/>
        <v>69865.447</v>
      </c>
      <c r="H1033" s="2">
        <f t="shared" si="19"/>
        <v>0.46999999997206032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40125</v>
      </c>
      <c r="D1034" s="1">
        <f>BILANCA!E56</f>
        <v>0</v>
      </c>
      <c r="E1034" s="1">
        <v>0</v>
      </c>
      <c r="F1034" s="1">
        <v>0</v>
      </c>
      <c r="G1034" s="2">
        <f t="shared" si="22"/>
        <v>2046.3749999999998</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40125</v>
      </c>
      <c r="D1036" s="1">
        <f>BILANCA!E58</f>
        <v>0</v>
      </c>
      <c r="E1036" s="1">
        <v>0</v>
      </c>
      <c r="F1036" s="1">
        <v>0</v>
      </c>
      <c r="G1036" s="2">
        <f t="shared" si="22"/>
        <v>2126.625</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920</v>
      </c>
      <c r="D1041" s="1">
        <f>BILANCA!E63</f>
        <v>0</v>
      </c>
      <c r="E1041" s="1">
        <v>0</v>
      </c>
      <c r="F1041" s="1">
        <v>0</v>
      </c>
      <c r="G1041" s="2">
        <f t="shared" si="22"/>
        <v>53.36</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920</v>
      </c>
      <c r="D1042" s="1">
        <f>BILANCA!E64</f>
        <v>0</v>
      </c>
      <c r="E1042" s="1">
        <v>0</v>
      </c>
      <c r="F1042" s="1">
        <v>0</v>
      </c>
      <c r="G1042" s="2">
        <f t="shared" si="22"/>
        <v>54.279999999999994</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1173746</v>
      </c>
      <c r="D1046" s="1">
        <f>BILANCA!E68</f>
        <v>1336111.99</v>
      </c>
      <c r="E1046" s="1">
        <v>0</v>
      </c>
      <c r="F1046" s="1">
        <v>0</v>
      </c>
      <c r="G1046" s="2">
        <f t="shared" si="22"/>
        <v>242296.10874</v>
      </c>
      <c r="H1046" s="2">
        <f t="shared" si="19"/>
        <v>1.0000000009313226E-2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139224</v>
      </c>
      <c r="D1047" s="1">
        <f>BILANCA!E69</f>
        <v>167723.68</v>
      </c>
      <c r="E1047" s="1">
        <v>0</v>
      </c>
      <c r="F1047" s="1">
        <v>0</v>
      </c>
      <c r="G1047" s="2">
        <f t="shared" si="22"/>
        <v>30378.96704</v>
      </c>
      <c r="H1047" s="2">
        <f t="shared" si="19"/>
        <v>0.32000000000698492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137844</v>
      </c>
      <c r="D1048" s="1">
        <f>BILANCA!E70</f>
        <v>167723.68</v>
      </c>
      <c r="E1048" s="1">
        <v>0</v>
      </c>
      <c r="F1048" s="1">
        <v>0</v>
      </c>
      <c r="G1048" s="2">
        <f t="shared" si="22"/>
        <v>30763.938399999999</v>
      </c>
      <c r="H1048" s="2">
        <f t="shared" si="19"/>
        <v>0.32000000000698492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137844</v>
      </c>
      <c r="D1050" s="1">
        <f>BILANCA!E72</f>
        <v>167723.68</v>
      </c>
      <c r="E1050" s="1">
        <v>0</v>
      </c>
      <c r="F1050" s="1">
        <v>0</v>
      </c>
      <c r="G1050" s="2">
        <f t="shared" si="22"/>
        <v>31710.521119999998</v>
      </c>
      <c r="H1050" s="2">
        <f t="shared" si="19"/>
        <v>0.32000000000698492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1380</v>
      </c>
      <c r="D1054" s="1">
        <f>BILANCA!E76</f>
        <v>0</v>
      </c>
      <c r="E1054" s="1">
        <v>0</v>
      </c>
      <c r="F1054" s="1">
        <v>0</v>
      </c>
      <c r="G1054" s="2">
        <f t="shared" si="22"/>
        <v>97.97999999999999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168030</v>
      </c>
      <c r="D1056" s="1">
        <f>BILANCA!E78</f>
        <v>215802.81</v>
      </c>
      <c r="E1056" s="1">
        <v>0</v>
      </c>
      <c r="F1056" s="1">
        <v>0</v>
      </c>
      <c r="G1056" s="2">
        <f t="shared" si="22"/>
        <v>43773.400259999995</v>
      </c>
      <c r="H1056" s="2">
        <f t="shared" si="19"/>
        <v>0.19000000000232831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168030</v>
      </c>
      <c r="D1064" s="1">
        <f>BILANCA!E86</f>
        <v>215802.81</v>
      </c>
      <c r="E1064" s="1">
        <v>0</v>
      </c>
      <c r="F1064" s="1">
        <v>0</v>
      </c>
      <c r="G1064" s="2">
        <f t="shared" si="22"/>
        <v>48570.485220000002</v>
      </c>
      <c r="H1064" s="2">
        <f t="shared" si="19"/>
        <v>0.19000000000232831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99723</v>
      </c>
      <c r="D1124" s="1">
        <f>BILANCA!E146</f>
        <v>84613.42</v>
      </c>
      <c r="E1124" s="1">
        <v>0</v>
      </c>
      <c r="F1124" s="1">
        <v>0</v>
      </c>
      <c r="G1124" s="2">
        <f t="shared" si="22"/>
        <v>37921.927439999999</v>
      </c>
      <c r="H1124" s="2">
        <f t="shared" si="23"/>
        <v>0.41999999999825377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97227</v>
      </c>
      <c r="D1137" s="1">
        <f>BILANCA!E159</f>
        <v>83973.42</v>
      </c>
      <c r="E1137" s="1">
        <v>0</v>
      </c>
      <c r="F1137" s="1">
        <v>0</v>
      </c>
      <c r="G1137" s="2">
        <f t="shared" si="22"/>
        <v>40836.771359999999</v>
      </c>
      <c r="H1137" s="2">
        <f t="shared" si="23"/>
        <v>0.41999999999825377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2496</v>
      </c>
      <c r="D1138" s="1">
        <f>BILANCA!E160</f>
        <v>0</v>
      </c>
      <c r="E1138" s="1">
        <v>0</v>
      </c>
      <c r="F1138" s="1">
        <v>0</v>
      </c>
      <c r="G1138" s="2">
        <f t="shared" si="22"/>
        <v>386.88</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640</v>
      </c>
      <c r="E1140" s="1">
        <v>0</v>
      </c>
      <c r="F1140" s="1">
        <v>0</v>
      </c>
      <c r="G1140" s="2">
        <f t="shared" si="22"/>
        <v>200.96</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766769</v>
      </c>
      <c r="D1148" s="1">
        <f>BILANCA!E170</f>
        <v>867972.08</v>
      </c>
      <c r="E1148" s="1">
        <v>0</v>
      </c>
      <c r="F1148" s="1">
        <v>0</v>
      </c>
      <c r="G1148" s="2">
        <f t="shared" si="22"/>
        <v>412947.67139999999</v>
      </c>
      <c r="H1148" s="2">
        <f t="shared" si="23"/>
        <v>7.9999999958090484E-2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766769</v>
      </c>
      <c r="D1151" s="1">
        <f>BILANCA!E173</f>
        <v>867972.08</v>
      </c>
      <c r="E1151" s="1">
        <v>0</v>
      </c>
      <c r="F1151" s="1">
        <v>0</v>
      </c>
      <c r="G1151" s="2">
        <f t="shared" si="22"/>
        <v>420455.81088</v>
      </c>
      <c r="H1151" s="2">
        <f t="shared" si="23"/>
        <v>7.9999999958090484E-2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5303586</v>
      </c>
      <c r="D1152" s="1">
        <f>BILANCA!E175</f>
        <v>5315813.1900000004</v>
      </c>
      <c r="E1152" s="1">
        <v>0</v>
      </c>
      <c r="F1152" s="1">
        <v>0</v>
      </c>
      <c r="G1152" s="2">
        <f t="shared" si="22"/>
        <v>2693050.8922200003</v>
      </c>
      <c r="H1152" s="2">
        <f t="shared" si="23"/>
        <v>0.19000000040978193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1100900</v>
      </c>
      <c r="D1153" s="1">
        <f>BILANCA!E176</f>
        <v>1450276.55</v>
      </c>
      <c r="E1153" s="1">
        <v>0</v>
      </c>
      <c r="F1153" s="1">
        <v>0</v>
      </c>
      <c r="G1153" s="2">
        <f t="shared" si="22"/>
        <v>680247.027</v>
      </c>
      <c r="H1153" s="2">
        <f t="shared" si="23"/>
        <v>0.44999999995343387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1083284</v>
      </c>
      <c r="D1154" s="1">
        <f>BILANCA!E177</f>
        <v>1449398.53</v>
      </c>
      <c r="E1154" s="1">
        <v>0</v>
      </c>
      <c r="F1154" s="1">
        <v>0</v>
      </c>
      <c r="G1154" s="2">
        <f t="shared" si="22"/>
        <v>680935.86126000003</v>
      </c>
      <c r="H1154" s="2">
        <f t="shared" si="23"/>
        <v>0.46999999997206032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738376</v>
      </c>
      <c r="D1155" s="1">
        <f>BILANCA!E178</f>
        <v>832089.75</v>
      </c>
      <c r="E1155" s="1">
        <v>0</v>
      </c>
      <c r="F1155" s="1">
        <v>0</v>
      </c>
      <c r="G1155" s="2">
        <f t="shared" si="22"/>
        <v>413239.54599999997</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165444</v>
      </c>
      <c r="D1156" s="1">
        <f>BILANCA!E179</f>
        <v>398358.82</v>
      </c>
      <c r="E1156" s="1">
        <v>0</v>
      </c>
      <c r="F1156" s="1">
        <v>0</v>
      </c>
      <c r="G1156" s="2">
        <f t="shared" si="22"/>
        <v>166453.96372</v>
      </c>
      <c r="H1156" s="2">
        <f t="shared" si="23"/>
        <v>0.17999999999301508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8070</v>
      </c>
      <c r="D1157" s="1">
        <f>BILANCA!E180</f>
        <v>1136.17</v>
      </c>
      <c r="E1157" s="1">
        <v>0</v>
      </c>
      <c r="F1157" s="1">
        <v>0</v>
      </c>
      <c r="G1157" s="2">
        <f t="shared" si="22"/>
        <v>1799.5671599999998</v>
      </c>
      <c r="H1157" s="2">
        <f t="shared" si="23"/>
        <v>0.17000000000007276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8070</v>
      </c>
      <c r="D1160" s="1">
        <f>BILANCA!E183</f>
        <v>1136.17</v>
      </c>
      <c r="E1160" s="1">
        <v>0</v>
      </c>
      <c r="F1160" s="1">
        <v>0</v>
      </c>
      <c r="G1160" s="2">
        <f t="shared" si="22"/>
        <v>1830.5941799999998</v>
      </c>
      <c r="H1160" s="2">
        <f t="shared" si="23"/>
        <v>0.17000000000007276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t="str">
        <f>BILANCA!D186</f>
        <v>.</v>
      </c>
      <c r="D1163" s="1">
        <f>BILANCA!E186</f>
        <v>0</v>
      </c>
      <c r="E1163" s="1">
        <v>0</v>
      </c>
      <c r="F1163" s="1">
        <v>0</v>
      </c>
      <c r="G1163" s="2" t="e">
        <f t="shared" si="22"/>
        <v>#VALUE!</v>
      </c>
      <c r="H1163" s="2" t="e">
        <f t="shared" si="23"/>
        <v>#VALUE!</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171394</v>
      </c>
      <c r="D1165" s="1">
        <f>BILANCA!E188</f>
        <v>217813.79</v>
      </c>
      <c r="E1165" s="1">
        <v>0</v>
      </c>
      <c r="F1165" s="1">
        <v>0</v>
      </c>
      <c r="G1165" s="2">
        <f t="shared" si="22"/>
        <v>110477.92756</v>
      </c>
      <c r="H1165" s="2">
        <f t="shared" si="23"/>
        <v>0.20999999999185093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17616</v>
      </c>
      <c r="D1166" s="1">
        <f>BILANCA!E189</f>
        <v>878.02</v>
      </c>
      <c r="E1166" s="1">
        <v>0</v>
      </c>
      <c r="F1166" s="1">
        <v>0</v>
      </c>
      <c r="G1166" s="2">
        <f t="shared" si="22"/>
        <v>3545.0833200000002</v>
      </c>
      <c r="H1166" s="2">
        <f t="shared" si="23"/>
        <v>1.999999999998181E-2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4202686</v>
      </c>
      <c r="D1214" s="1">
        <f>BILANCA!E237</f>
        <v>3865536.64</v>
      </c>
      <c r="E1214" s="1">
        <v>0</v>
      </c>
      <c r="F1214" s="1">
        <v>0</v>
      </c>
      <c r="G1214" s="2">
        <f t="shared" si="22"/>
        <v>2756698.3936800002</v>
      </c>
      <c r="H1214" s="2">
        <f t="shared" si="23"/>
        <v>0.35999999986961484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4146220</v>
      </c>
      <c r="D1215" s="1">
        <f>BILANCA!E238</f>
        <v>3999908.8400000003</v>
      </c>
      <c r="E1215" s="1">
        <v>0</v>
      </c>
      <c r="F1215" s="1">
        <v>0</v>
      </c>
      <c r="G1215" s="2">
        <f t="shared" si="22"/>
        <v>2817880.7417600006</v>
      </c>
      <c r="H1215" s="2">
        <f t="shared" si="23"/>
        <v>0.15999999968335032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4189306</v>
      </c>
      <c r="D1216" s="1">
        <f>BILANCA!E239</f>
        <v>4042994.47</v>
      </c>
      <c r="E1216" s="1">
        <v>0</v>
      </c>
      <c r="F1216" s="1">
        <v>0</v>
      </c>
      <c r="G1216" s="2">
        <f t="shared" si="22"/>
        <v>2860143.7210200001</v>
      </c>
      <c r="H1216" s="2">
        <f t="shared" si="23"/>
        <v>0.47000000020489097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4090967</v>
      </c>
      <c r="D1217" s="1">
        <f>BILANCA!E240</f>
        <v>3906139</v>
      </c>
      <c r="E1217" s="1">
        <v>0</v>
      </c>
      <c r="F1217" s="1">
        <v>0</v>
      </c>
      <c r="G1217" s="2">
        <f t="shared" si="22"/>
        <v>2785359.33</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98339</v>
      </c>
      <c r="D1218" s="1">
        <f>BILANCA!E241</f>
        <v>136855.47</v>
      </c>
      <c r="E1218" s="1">
        <v>0</v>
      </c>
      <c r="F1218" s="1">
        <v>0</v>
      </c>
      <c r="G1218" s="2">
        <f t="shared" si="22"/>
        <v>87431.7359</v>
      </c>
      <c r="H1218" s="2">
        <f t="shared" si="23"/>
        <v>0.47000000000116415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43086</v>
      </c>
      <c r="D1219" s="1">
        <f>BILANCA!E242</f>
        <v>43085.63</v>
      </c>
      <c r="E1219" s="1">
        <v>0</v>
      </c>
      <c r="F1219" s="1">
        <v>0</v>
      </c>
      <c r="G1219" s="2">
        <f t="shared" si="22"/>
        <v>30504.713360000002</v>
      </c>
      <c r="H1219" s="2">
        <f t="shared" si="23"/>
        <v>0.37000000000261934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43086</v>
      </c>
      <c r="D1221" s="1">
        <f>BILANCA!E244</f>
        <v>43085.63</v>
      </c>
      <c r="E1221" s="1">
        <v>0</v>
      </c>
      <c r="F1221" s="1">
        <v>0</v>
      </c>
      <c r="G1221" s="2">
        <f t="shared" si="22"/>
        <v>30763.227879999999</v>
      </c>
      <c r="H1221" s="2">
        <f t="shared" si="23"/>
        <v>0.37000000000261934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-42987</v>
      </c>
      <c r="D1222" s="1">
        <f>BILANCA!E245</f>
        <v>-218985.62</v>
      </c>
      <c r="E1222" s="1">
        <v>0</v>
      </c>
      <c r="F1222" s="1">
        <v>0</v>
      </c>
      <c r="G1222" s="2">
        <f t="shared" si="22"/>
        <v>-114949.01935999999</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42987</v>
      </c>
      <c r="D1227" s="1">
        <f>BILANCA!E250</f>
        <v>218985.62</v>
      </c>
      <c r="E1227" s="1">
        <v>0</v>
      </c>
      <c r="F1227" s="1">
        <v>0</v>
      </c>
      <c r="G1227" s="2">
        <f t="shared" si="22"/>
        <v>117353.81055999998</v>
      </c>
      <c r="H1227" s="2">
        <f t="shared" si="23"/>
        <v>0.38000000000465661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42987</v>
      </c>
      <c r="D1229" s="1">
        <f>BILANCA!E252</f>
        <v>218985.62</v>
      </c>
      <c r="E1229" s="1">
        <v>0</v>
      </c>
      <c r="F1229" s="1">
        <v>0</v>
      </c>
      <c r="G1229" s="2">
        <f t="shared" si="22"/>
        <v>118315.72704</v>
      </c>
      <c r="H1229" s="2">
        <f t="shared" si="23"/>
        <v>0.38000000000465661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99453</v>
      </c>
      <c r="D1232" s="1">
        <f>BILANCA!E255</f>
        <v>84613.42</v>
      </c>
      <c r="E1232" s="1">
        <v>0</v>
      </c>
      <c r="F1232" s="1">
        <v>0</v>
      </c>
      <c r="G1232" s="2">
        <f t="shared" si="22"/>
        <v>66901.280159999995</v>
      </c>
      <c r="H1232" s="2">
        <f t="shared" si="23"/>
        <v>0.41999999999825377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506254</v>
      </c>
      <c r="D1236" s="1">
        <f>BILANCA!E259</f>
        <v>644400.68000000005</v>
      </c>
      <c r="E1236" s="1">
        <v>0</v>
      </c>
      <c r="F1236" s="1">
        <v>0</v>
      </c>
      <c r="G1236" s="2">
        <f t="shared" si="22"/>
        <v>454149.00608000002</v>
      </c>
      <c r="H1236" s="2">
        <f t="shared" si="23"/>
        <v>0.31999999994877726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506254</v>
      </c>
      <c r="D1237" s="1">
        <f>BILANCA!E260</f>
        <v>644400.68000000005</v>
      </c>
      <c r="E1237" s="1">
        <v>0</v>
      </c>
      <c r="F1237" s="1">
        <v>0</v>
      </c>
      <c r="G1237" s="2">
        <f t="shared" si="22"/>
        <v>455944.06144000002</v>
      </c>
      <c r="H1237" s="2">
        <f t="shared" si="23"/>
        <v>0.31999999994877726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99723</v>
      </c>
      <c r="D1241" s="1">
        <f>BILANCA!E265</f>
        <v>84613.42</v>
      </c>
      <c r="E1241" s="1">
        <v>0</v>
      </c>
      <c r="F1241" s="1">
        <v>0</v>
      </c>
      <c r="G1241" s="2">
        <f t="shared" si="22"/>
        <v>69389.058720000001</v>
      </c>
      <c r="H1241" s="2">
        <f t="shared" si="23"/>
        <v>0.41999999999825377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208200.24</v>
      </c>
      <c r="E1244" s="1">
        <v>0</v>
      </c>
      <c r="F1244" s="1">
        <v>0</v>
      </c>
      <c r="G1244" s="2">
        <f t="shared" si="24"/>
        <v>108680.52528</v>
      </c>
      <c r="H1244" s="2">
        <f t="shared" si="23"/>
        <v>0.23999999999068677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3315.18</v>
      </c>
      <c r="E1245" s="1">
        <v>0</v>
      </c>
      <c r="F1245" s="1">
        <v>0</v>
      </c>
      <c r="G1245" s="2">
        <f t="shared" si="24"/>
        <v>1737.1543200000001</v>
      </c>
      <c r="H1245" s="2">
        <f t="shared" si="23"/>
        <v>0.17999999999983629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4287.3900000000003</v>
      </c>
      <c r="E1247" s="1">
        <v>0</v>
      </c>
      <c r="F1247" s="1">
        <v>0</v>
      </c>
      <c r="G1247" s="2">
        <f t="shared" si="24"/>
        <v>2263.7419200000004</v>
      </c>
      <c r="H1247" s="2">
        <f t="shared" si="23"/>
        <v>0.39000000000032742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1083284</v>
      </c>
      <c r="D1264" s="1">
        <f>BILANCA!E288</f>
        <v>1449398.53</v>
      </c>
      <c r="E1264" s="1">
        <v>0</v>
      </c>
      <c r="F1264" s="1">
        <v>0</v>
      </c>
      <c r="G1264" s="2">
        <f t="shared" si="24"/>
        <v>1118964.7778600003</v>
      </c>
      <c r="H1264" s="2">
        <f t="shared" si="23"/>
        <v>0.46999999997206032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17616</v>
      </c>
      <c r="D1266" s="1">
        <f>BILANCA!E290</f>
        <v>878.02</v>
      </c>
      <c r="E1266" s="1">
        <v>0</v>
      </c>
      <c r="F1266" s="1">
        <v>0</v>
      </c>
      <c r="G1266" s="2">
        <f t="shared" si="24"/>
        <v>5482.2873199999995</v>
      </c>
      <c r="H1266" s="2">
        <f t="shared" si="23"/>
        <v>1.999999999998181E-2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171394</v>
      </c>
      <c r="D1278" s="1">
        <f>BILANCA!E302</f>
        <v>217813.79</v>
      </c>
      <c r="E1278" s="1">
        <v>0</v>
      </c>
      <c r="F1278" s="1">
        <v>0</v>
      </c>
      <c r="G1278" s="2">
        <f t="shared" si="24"/>
        <v>179071.36609999998</v>
      </c>
      <c r="H1278" s="2">
        <f t="shared" si="23"/>
        <v>0.20999999999185093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10156148</v>
      </c>
      <c r="D1408" s="1">
        <f>'RAS-funkcijski'!E114</f>
        <v>11366696.949999999</v>
      </c>
      <c r="E1408" s="1">
        <v>0</v>
      </c>
      <c r="F1408" s="1">
        <v>0</v>
      </c>
      <c r="G1408" s="2">
        <f t="shared" si="24"/>
        <v>3617849.6090000002</v>
      </c>
      <c r="H1408" s="2">
        <f t="shared" si="27"/>
        <v>5.000000074505806E-2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9827050</v>
      </c>
      <c r="D1409" s="1">
        <f>'RAS-funkcijski'!E115</f>
        <v>11034696.949999999</v>
      </c>
      <c r="E1409" s="1">
        <v>0</v>
      </c>
      <c r="F1409" s="1">
        <v>0</v>
      </c>
      <c r="G1409" s="2">
        <f t="shared" si="24"/>
        <v>3540505.2729000002</v>
      </c>
      <c r="H1409" s="2">
        <f t="shared" si="27"/>
        <v>5.000000074505806E-2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9827050</v>
      </c>
      <c r="D1411" s="1">
        <f>'RAS-funkcijski'!E117</f>
        <v>11034696.949999999</v>
      </c>
      <c r="E1411" s="1">
        <v>0</v>
      </c>
      <c r="F1411" s="1">
        <v>0</v>
      </c>
      <c r="G1411" s="2">
        <f t="shared" si="24"/>
        <v>3604298.1606999999</v>
      </c>
      <c r="H1411" s="2">
        <f t="shared" si="27"/>
        <v>5.000000074505806E-2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329098</v>
      </c>
      <c r="D1420" s="1">
        <f>'RAS-funkcijski'!E126</f>
        <v>332000</v>
      </c>
      <c r="E1420" s="1">
        <v>0</v>
      </c>
      <c r="F1420" s="1">
        <v>0</v>
      </c>
      <c r="G1420" s="2">
        <f t="shared" si="24"/>
        <v>121157.95600000001</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10156148</v>
      </c>
      <c r="D1435" s="13">
        <f>'RAS-funkcijski'!E141</f>
        <v>11366696.949999999</v>
      </c>
      <c r="E1435" s="13">
        <v>0</v>
      </c>
      <c r="F1435" s="13">
        <v>0</v>
      </c>
      <c r="G1435" s="14">
        <f t="shared" si="24"/>
        <v>4505867.2402999997</v>
      </c>
      <c r="H1435" s="14">
        <f t="shared" si="27"/>
        <v>5.000000074505806E-2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1100900</v>
      </c>
      <c r="D1480" s="6"/>
      <c r="E1480" s="6">
        <v>0</v>
      </c>
      <c r="F1480" s="6">
        <v>0</v>
      </c>
      <c r="G1480" s="7">
        <f t="shared" ref="G1480:G1580" si="34">B1480/1000*C1480</f>
        <v>1100.9000000000001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13901879.270000001</v>
      </c>
      <c r="D1481" s="1">
        <v>0</v>
      </c>
      <c r="E1481" s="1">
        <v>0</v>
      </c>
      <c r="F1481" s="1">
        <v>0</v>
      </c>
      <c r="G1481" s="2">
        <f t="shared" si="34"/>
        <v>27803.758540000003</v>
      </c>
      <c r="H1481" s="2">
        <f t="shared" si="35"/>
        <v>0.27000000141561031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13901879.270000001</v>
      </c>
      <c r="D1483" s="1">
        <v>0</v>
      </c>
      <c r="E1483" s="1">
        <v>0</v>
      </c>
      <c r="F1483" s="1">
        <v>0</v>
      </c>
      <c r="G1483" s="2">
        <f t="shared" si="34"/>
        <v>55607.517080000005</v>
      </c>
      <c r="H1483" s="2">
        <f t="shared" si="35"/>
        <v>0.27000000141561031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12240086.82</v>
      </c>
      <c r="D1484" s="1">
        <v>0</v>
      </c>
      <c r="E1484" s="1">
        <v>0</v>
      </c>
      <c r="F1484" s="1">
        <v>0</v>
      </c>
      <c r="G1484" s="2">
        <f t="shared" si="34"/>
        <v>61200.434100000006</v>
      </c>
      <c r="H1484" s="2">
        <f t="shared" si="35"/>
        <v>0.17999999970197678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1648128.15</v>
      </c>
      <c r="D1485" s="1">
        <v>0</v>
      </c>
      <c r="E1485" s="1">
        <v>0</v>
      </c>
      <c r="F1485" s="1">
        <v>0</v>
      </c>
      <c r="G1485" s="2">
        <f t="shared" si="34"/>
        <v>9888.7688999999991</v>
      </c>
      <c r="H1485" s="2">
        <f t="shared" si="35"/>
        <v>0.14999999990686774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13664.3</v>
      </c>
      <c r="D1486" s="1">
        <v>0</v>
      </c>
      <c r="E1486" s="1">
        <v>0</v>
      </c>
      <c r="F1486" s="1">
        <v>0</v>
      </c>
      <c r="G1486" s="2">
        <f t="shared" si="34"/>
        <v>95.650099999999995</v>
      </c>
      <c r="H1486" s="2">
        <f t="shared" si="35"/>
        <v>0.2999999999992724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13552502.720000001</v>
      </c>
      <c r="D1499" s="1">
        <v>0</v>
      </c>
      <c r="E1499" s="1">
        <v>0</v>
      </c>
      <c r="F1499" s="1">
        <v>0</v>
      </c>
      <c r="G1499" s="2">
        <f t="shared" si="34"/>
        <v>271050.05440000002</v>
      </c>
      <c r="H1499" s="2">
        <f t="shared" si="35"/>
        <v>0.27999999932944775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13552502.720000001</v>
      </c>
      <c r="D1501" s="1">
        <v>0</v>
      </c>
      <c r="E1501" s="1">
        <v>0</v>
      </c>
      <c r="F1501" s="1">
        <v>0</v>
      </c>
      <c r="G1501" s="2">
        <f t="shared" si="34"/>
        <v>298155.05984</v>
      </c>
      <c r="H1501" s="2">
        <f t="shared" si="35"/>
        <v>0.27999999932944775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11491215.68</v>
      </c>
      <c r="D1502" s="1">
        <v>0</v>
      </c>
      <c r="E1502" s="1">
        <v>0</v>
      </c>
      <c r="F1502" s="1">
        <v>0</v>
      </c>
      <c r="G1502" s="2">
        <f t="shared" si="34"/>
        <v>264297.96064</v>
      </c>
      <c r="H1502" s="2">
        <f t="shared" si="35"/>
        <v>0.32000000029802322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2046486.97</v>
      </c>
      <c r="D1503" s="1">
        <v>0</v>
      </c>
      <c r="E1503" s="1">
        <v>0</v>
      </c>
      <c r="F1503" s="1">
        <v>0</v>
      </c>
      <c r="G1503" s="2">
        <f t="shared" si="34"/>
        <v>49115.687279999998</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14800.07</v>
      </c>
      <c r="D1504" s="1">
        <v>0</v>
      </c>
      <c r="E1504" s="1">
        <v>0</v>
      </c>
      <c r="F1504" s="1">
        <v>0</v>
      </c>
      <c r="G1504" s="2">
        <f t="shared" si="34"/>
        <v>370.00175000000002</v>
      </c>
      <c r="H1504" s="2">
        <f t="shared" si="35"/>
        <v>6.9999999999708962E-2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1450276.5500000007</v>
      </c>
      <c r="D1517" s="1">
        <v>0</v>
      </c>
      <c r="E1517" s="1">
        <v>0</v>
      </c>
      <c r="F1517" s="1">
        <v>0</v>
      </c>
      <c r="G1517" s="2">
        <f t="shared" si="34"/>
        <v>55110.50890000003</v>
      </c>
      <c r="H1517" s="2">
        <f t="shared" si="35"/>
        <v>0.44999999925494194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1450276.55</v>
      </c>
      <c r="D1576" s="1">
        <v>0</v>
      </c>
      <c r="E1576" s="1">
        <v>0</v>
      </c>
      <c r="F1576" s="1">
        <v>0</v>
      </c>
      <c r="G1576" s="2">
        <f t="shared" si="34"/>
        <v>140676.82535</v>
      </c>
      <c r="H1576" s="2">
        <f t="shared" si="35"/>
        <v>0.44999999995343387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1450276.55</v>
      </c>
      <c r="D1578" s="1">
        <v>0</v>
      </c>
      <c r="E1578" s="1">
        <v>0</v>
      </c>
      <c r="F1578" s="1">
        <v>0</v>
      </c>
      <c r="G1578" s="2">
        <f t="shared" si="34"/>
        <v>143577.37845000002</v>
      </c>
      <c r="H1578" s="2">
        <f t="shared" si="35"/>
        <v>0.44999999995343387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15251</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10179390</v>
      </c>
      <c r="I16" s="172">
        <f>'PR-RAS'!E6</f>
        <v>11186661.819999998</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9829866</v>
      </c>
      <c r="I17" s="172">
        <f>'PR-RAS'!E151</f>
        <v>11076037.84</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42987</v>
      </c>
      <c r="I19" s="173">
        <f>'PR-RAS'!E646</f>
        <v>218985.62000000052</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4129840</v>
      </c>
      <c r="I20" s="175">
        <f>BILANCA!E7</f>
        <v>3979701.2</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1173746</v>
      </c>
      <c r="I21" s="177">
        <f>BILANCA!E68</f>
        <v>1336111.99</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1100900</v>
      </c>
      <c r="I22" s="177">
        <f>BILANCA!E176</f>
        <v>1450276.55</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4202686</v>
      </c>
      <c r="I23" s="179">
        <f>BILANCA!E237</f>
        <v>3865536.64</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10156148</v>
      </c>
      <c r="I27" s="177">
        <f>'RAS-funkcijski'!E114</f>
        <v>11366696.949999999</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10156148</v>
      </c>
      <c r="I28" s="181">
        <f>'RAS-funkcijski'!E141</f>
        <v>11366696.949999999</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1100900</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1450276.5500000007</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1450276.55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8" zoomScaleNormal="100" workbookViewId="0">
      <selection activeCell="D646" sqref="D64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10179390</v>
      </c>
      <c r="E6" s="53">
        <f>E7+E44+E50+E82+E106+E124+E133+E139</f>
        <v>11186661.819999998</v>
      </c>
      <c r="F6" s="54">
        <f t="shared" ref="F6:F131" si="0">IF(D6&lt;&gt;0,IF(E6/D6&gt;=100,"&gt;&gt;100",E6/D6*100),"-")</f>
        <v>109.89520806256563</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8254901</v>
      </c>
      <c r="E50" s="53">
        <f>E51+E54+E59+E62+E65+E68+E71+E74+E77</f>
        <v>8868569.5799999982</v>
      </c>
      <c r="F50" s="54">
        <f t="shared" si="0"/>
        <v>107.43399078922931</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v>0</v>
      </c>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8142896</v>
      </c>
      <c r="E68" s="53">
        <f t="shared" si="15"/>
        <v>8788074.2199999988</v>
      </c>
      <c r="F68" s="54">
        <f t="shared" si="0"/>
        <v>107.92320348927456</v>
      </c>
    </row>
    <row r="69" spans="1:6" ht="12.75" customHeight="1" x14ac:dyDescent="0.2">
      <c r="A69" s="55" t="s">
        <v>180</v>
      </c>
      <c r="B69" s="87" t="s">
        <v>181</v>
      </c>
      <c r="C69" s="52" t="s">
        <v>180</v>
      </c>
      <c r="D69" s="244">
        <v>7858673</v>
      </c>
      <c r="E69" s="244">
        <v>8507706.9399999995</v>
      </c>
      <c r="F69" s="54">
        <f t="shared" si="0"/>
        <v>108.25882359528127</v>
      </c>
    </row>
    <row r="70" spans="1:6" ht="24" x14ac:dyDescent="0.2">
      <c r="A70" s="55" t="s">
        <v>182</v>
      </c>
      <c r="B70" s="87" t="s">
        <v>183</v>
      </c>
      <c r="C70" s="52" t="s">
        <v>182</v>
      </c>
      <c r="D70" s="244">
        <v>284223</v>
      </c>
      <c r="E70" s="244">
        <v>280367.28000000003</v>
      </c>
      <c r="F70" s="54">
        <f t="shared" si="0"/>
        <v>98.643417316684449</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73059</v>
      </c>
      <c r="E74" s="53">
        <f t="shared" si="17"/>
        <v>0</v>
      </c>
      <c r="F74" s="54">
        <f t="shared" si="0"/>
        <v>0</v>
      </c>
    </row>
    <row r="75" spans="1:6" ht="12.75" customHeight="1" x14ac:dyDescent="0.2">
      <c r="A75" s="55" t="s">
        <v>192</v>
      </c>
      <c r="B75" s="87" t="s">
        <v>193</v>
      </c>
      <c r="C75" s="52" t="s">
        <v>192</v>
      </c>
      <c r="D75" s="244">
        <v>73059</v>
      </c>
      <c r="E75" s="244"/>
      <c r="F75" s="54">
        <f t="shared" si="0"/>
        <v>0</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38946</v>
      </c>
      <c r="E77" s="53">
        <f t="shared" si="18"/>
        <v>80495.360000000001</v>
      </c>
      <c r="F77" s="54">
        <f t="shared" si="0"/>
        <v>206.68453756483336</v>
      </c>
    </row>
    <row r="78" spans="1:6" ht="12.75" customHeight="1" x14ac:dyDescent="0.2">
      <c r="A78" s="55">
        <v>6391</v>
      </c>
      <c r="B78" s="87" t="s">
        <v>198</v>
      </c>
      <c r="C78" s="52" t="s">
        <v>199</v>
      </c>
      <c r="D78" s="244"/>
      <c r="E78" s="244">
        <v>1350</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38946</v>
      </c>
      <c r="E80" s="244">
        <v>79145.36</v>
      </c>
      <c r="F80" s="54">
        <f t="shared" si="0"/>
        <v>203.21819955836284</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30</v>
      </c>
      <c r="E82" s="53">
        <f t="shared" si="19"/>
        <v>0</v>
      </c>
      <c r="F82" s="54">
        <f t="shared" si="0"/>
        <v>0</v>
      </c>
    </row>
    <row r="83" spans="1:6" ht="12.75" customHeight="1" x14ac:dyDescent="0.2">
      <c r="A83" s="55">
        <v>641</v>
      </c>
      <c r="B83" s="87" t="s">
        <v>208</v>
      </c>
      <c r="C83" s="52" t="s">
        <v>209</v>
      </c>
      <c r="D83" s="53">
        <f t="shared" ref="D83:E83" si="20">SUM(D84:D90)</f>
        <v>30</v>
      </c>
      <c r="E83" s="53">
        <f t="shared" si="20"/>
        <v>0</v>
      </c>
      <c r="F83" s="54">
        <f t="shared" si="0"/>
        <v>0</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30</v>
      </c>
      <c r="E85" s="244"/>
      <c r="F85" s="54">
        <f t="shared" si="0"/>
        <v>0</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497327</v>
      </c>
      <c r="E106" s="53">
        <f t="shared" si="23"/>
        <v>580330.25</v>
      </c>
      <c r="F106" s="54">
        <f t="shared" si="0"/>
        <v>116.68987406676091</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497327</v>
      </c>
      <c r="E112" s="53">
        <f t="shared" si="25"/>
        <v>580330.25</v>
      </c>
      <c r="F112" s="54">
        <f t="shared" si="0"/>
        <v>116.68987406676091</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497327</v>
      </c>
      <c r="E117" s="244">
        <v>580330.25</v>
      </c>
      <c r="F117" s="54">
        <f t="shared" si="0"/>
        <v>116.68987406676091</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4940</v>
      </c>
      <c r="E124" s="53">
        <f t="shared" si="27"/>
        <v>34654</v>
      </c>
      <c r="F124" s="54">
        <f t="shared" si="0"/>
        <v>701.49797570850194</v>
      </c>
    </row>
    <row r="125" spans="1:6" ht="12.75" customHeight="1" x14ac:dyDescent="0.2">
      <c r="A125" s="55">
        <v>661</v>
      </c>
      <c r="B125" s="88" t="s">
        <v>292</v>
      </c>
      <c r="C125" s="52" t="s">
        <v>293</v>
      </c>
      <c r="D125" s="53">
        <f t="shared" ref="D125:E125" si="28">SUM(D126:D127)</f>
        <v>4940</v>
      </c>
      <c r="E125" s="53">
        <f t="shared" si="28"/>
        <v>32286</v>
      </c>
      <c r="F125" s="54">
        <f t="shared" si="0"/>
        <v>653.56275303643724</v>
      </c>
    </row>
    <row r="126" spans="1:6" ht="12.75" customHeight="1" x14ac:dyDescent="0.2">
      <c r="A126" s="55">
        <v>6614</v>
      </c>
      <c r="B126" s="88" t="s">
        <v>294</v>
      </c>
      <c r="C126" s="52" t="s">
        <v>295</v>
      </c>
      <c r="D126" s="244"/>
      <c r="E126" s="244">
        <v>256</v>
      </c>
      <c r="F126" s="54" t="str">
        <f t="shared" si="0"/>
        <v>-</v>
      </c>
    </row>
    <row r="127" spans="1:6" ht="12.75" customHeight="1" x14ac:dyDescent="0.2">
      <c r="A127" s="55">
        <v>6615</v>
      </c>
      <c r="B127" s="88" t="s">
        <v>296</v>
      </c>
      <c r="C127" s="52" t="s">
        <v>297</v>
      </c>
      <c r="D127" s="244">
        <v>4940</v>
      </c>
      <c r="E127" s="244">
        <v>32030</v>
      </c>
      <c r="F127" s="54">
        <f t="shared" si="0"/>
        <v>648.38056680161947</v>
      </c>
    </row>
    <row r="128" spans="1:6" ht="24" x14ac:dyDescent="0.2">
      <c r="A128" s="55">
        <v>663</v>
      </c>
      <c r="B128" s="233" t="s">
        <v>298</v>
      </c>
      <c r="C128" s="52" t="s">
        <v>299</v>
      </c>
      <c r="D128" s="53">
        <f t="shared" ref="D128:E128" si="29">SUM(D129:D132)</f>
        <v>0</v>
      </c>
      <c r="E128" s="53">
        <f t="shared" si="29"/>
        <v>2368</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v>2368</v>
      </c>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1422192</v>
      </c>
      <c r="E133" s="53">
        <f t="shared" si="30"/>
        <v>1703107.99</v>
      </c>
      <c r="F133" s="54">
        <f t="shared" ref="F133:F223" si="31">IF(D133&lt;&gt;0,IF(E133/D133&gt;=100,"&gt;&gt;100",E133/D133*100),"-")</f>
        <v>119.75232528378727</v>
      </c>
    </row>
    <row r="134" spans="1:6" ht="24" x14ac:dyDescent="0.2">
      <c r="A134" s="55">
        <v>671</v>
      </c>
      <c r="B134" s="234" t="s">
        <v>310</v>
      </c>
      <c r="C134" s="52" t="s">
        <v>311</v>
      </c>
      <c r="D134" s="53">
        <f t="shared" ref="D134:E134" si="32">SUM(D135:D137)</f>
        <v>1422192</v>
      </c>
      <c r="E134" s="53">
        <f t="shared" si="32"/>
        <v>1703107.99</v>
      </c>
      <c r="F134" s="54">
        <f t="shared" si="31"/>
        <v>119.75232528378727</v>
      </c>
    </row>
    <row r="135" spans="1:6" ht="12.75" customHeight="1" x14ac:dyDescent="0.2">
      <c r="A135" s="55">
        <v>6711</v>
      </c>
      <c r="B135" s="87" t="s">
        <v>312</v>
      </c>
      <c r="C135" s="52" t="s">
        <v>313</v>
      </c>
      <c r="D135" s="244">
        <v>1399317</v>
      </c>
      <c r="E135" s="244">
        <v>1679351.03</v>
      </c>
      <c r="F135" s="54">
        <f t="shared" si="31"/>
        <v>120.0121938059782</v>
      </c>
    </row>
    <row r="136" spans="1:6" ht="24" x14ac:dyDescent="0.2">
      <c r="A136" s="55">
        <v>6712</v>
      </c>
      <c r="B136" s="234" t="s">
        <v>314</v>
      </c>
      <c r="C136" s="52" t="s">
        <v>315</v>
      </c>
      <c r="D136" s="244">
        <v>22875</v>
      </c>
      <c r="E136" s="244">
        <v>23756.959999999999</v>
      </c>
      <c r="F136" s="54">
        <f t="shared" si="31"/>
        <v>103.85556284153006</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9829866</v>
      </c>
      <c r="E151" s="53">
        <f t="shared" si="35"/>
        <v>11076037.84</v>
      </c>
      <c r="F151" s="54">
        <f t="shared" si="31"/>
        <v>112.67740414772693</v>
      </c>
    </row>
    <row r="152" spans="1:6" ht="12.75" customHeight="1" x14ac:dyDescent="0.2">
      <c r="A152" s="55">
        <v>31</v>
      </c>
      <c r="B152" s="87" t="s">
        <v>345</v>
      </c>
      <c r="C152" s="52" t="s">
        <v>346</v>
      </c>
      <c r="D152" s="53">
        <f t="shared" ref="D152:E152" si="36">D153+D158+D159</f>
        <v>8544167</v>
      </c>
      <c r="E152" s="53">
        <f t="shared" si="36"/>
        <v>9175986.4499999993</v>
      </c>
      <c r="F152" s="54">
        <f t="shared" si="31"/>
        <v>107.39474602965974</v>
      </c>
    </row>
    <row r="153" spans="1:6" ht="12.75" customHeight="1" x14ac:dyDescent="0.2">
      <c r="A153" s="55">
        <v>311</v>
      </c>
      <c r="B153" s="87" t="s">
        <v>347</v>
      </c>
      <c r="C153" s="52" t="s">
        <v>348</v>
      </c>
      <c r="D153" s="53">
        <f t="shared" ref="D153:E153" si="37">SUM(D154:D157)</f>
        <v>7073883</v>
      </c>
      <c r="E153" s="53">
        <f t="shared" si="37"/>
        <v>7539974.9500000002</v>
      </c>
      <c r="F153" s="54">
        <f t="shared" si="31"/>
        <v>106.58891234135481</v>
      </c>
    </row>
    <row r="154" spans="1:6" ht="12.75" customHeight="1" x14ac:dyDescent="0.2">
      <c r="A154" s="55">
        <v>3111</v>
      </c>
      <c r="B154" s="87" t="s">
        <v>349</v>
      </c>
      <c r="C154" s="52" t="s">
        <v>350</v>
      </c>
      <c r="D154" s="244">
        <v>7072446</v>
      </c>
      <c r="E154" s="244">
        <v>7476082.75</v>
      </c>
      <c r="F154" s="54">
        <f t="shared" si="31"/>
        <v>105.70717330326735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1437</v>
      </c>
      <c r="E156" s="244">
        <v>45825.71</v>
      </c>
      <c r="F156" s="54">
        <f t="shared" si="31"/>
        <v>3188.98469032707</v>
      </c>
    </row>
    <row r="157" spans="1:6" ht="12.75" customHeight="1" x14ac:dyDescent="0.2">
      <c r="A157" s="55">
        <v>3114</v>
      </c>
      <c r="B157" s="87" t="s">
        <v>355</v>
      </c>
      <c r="C157" s="52" t="s">
        <v>356</v>
      </c>
      <c r="D157" s="244"/>
      <c r="E157" s="244">
        <v>18066.490000000002</v>
      </c>
      <c r="F157" s="54" t="str">
        <f t="shared" si="31"/>
        <v>-</v>
      </c>
    </row>
    <row r="158" spans="1:6" ht="12.75" customHeight="1" x14ac:dyDescent="0.2">
      <c r="A158" s="55">
        <v>312</v>
      </c>
      <c r="B158" s="87" t="s">
        <v>357</v>
      </c>
      <c r="C158" s="52" t="s">
        <v>358</v>
      </c>
      <c r="D158" s="244">
        <v>279194</v>
      </c>
      <c r="E158" s="244">
        <v>387586.31</v>
      </c>
      <c r="F158" s="54">
        <f t="shared" si="31"/>
        <v>138.82329491321445</v>
      </c>
    </row>
    <row r="159" spans="1:6" ht="12.75" customHeight="1" x14ac:dyDescent="0.2">
      <c r="A159" s="55">
        <v>313</v>
      </c>
      <c r="B159" s="87" t="s">
        <v>359</v>
      </c>
      <c r="C159" s="52" t="s">
        <v>360</v>
      </c>
      <c r="D159" s="53">
        <f t="shared" ref="D159:E159" si="38">SUM(D160:D162)</f>
        <v>1191090</v>
      </c>
      <c r="E159" s="53">
        <f t="shared" si="38"/>
        <v>1248425.19</v>
      </c>
      <c r="F159" s="54">
        <f t="shared" si="31"/>
        <v>104.8136740296703</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1172465</v>
      </c>
      <c r="E161" s="244">
        <v>1246725.19</v>
      </c>
      <c r="F161" s="54">
        <f t="shared" si="31"/>
        <v>106.33368074953195</v>
      </c>
    </row>
    <row r="162" spans="1:6" ht="12.75" customHeight="1" x14ac:dyDescent="0.2">
      <c r="A162" s="55">
        <v>3133</v>
      </c>
      <c r="B162" s="87" t="s">
        <v>364</v>
      </c>
      <c r="C162" s="52" t="s">
        <v>365</v>
      </c>
      <c r="D162" s="244">
        <v>18625</v>
      </c>
      <c r="E162" s="244">
        <v>1700</v>
      </c>
      <c r="F162" s="54">
        <f t="shared" si="31"/>
        <v>9.1275167785234892</v>
      </c>
    </row>
    <row r="163" spans="1:6" ht="12.75" customHeight="1" x14ac:dyDescent="0.2">
      <c r="A163" s="55">
        <v>32</v>
      </c>
      <c r="B163" s="87" t="s">
        <v>366</v>
      </c>
      <c r="C163" s="52" t="s">
        <v>367</v>
      </c>
      <c r="D163" s="53">
        <f t="shared" ref="D163:E163" si="39">D164+D169+D177+D187+D188</f>
        <v>1256557</v>
      </c>
      <c r="E163" s="53">
        <f t="shared" si="39"/>
        <v>1892754.17</v>
      </c>
      <c r="F163" s="54">
        <f t="shared" si="31"/>
        <v>150.63018788642296</v>
      </c>
    </row>
    <row r="164" spans="1:6" ht="12.75" customHeight="1" x14ac:dyDescent="0.2">
      <c r="A164" s="55">
        <v>321</v>
      </c>
      <c r="B164" s="87" t="s">
        <v>368</v>
      </c>
      <c r="C164" s="52" t="s">
        <v>369</v>
      </c>
      <c r="D164" s="53">
        <f t="shared" ref="D164:E164" si="40">SUM(D165:D168)</f>
        <v>217859</v>
      </c>
      <c r="E164" s="53">
        <f t="shared" si="40"/>
        <v>300540.51999999996</v>
      </c>
      <c r="F164" s="54">
        <f t="shared" si="31"/>
        <v>137.95184959079037</v>
      </c>
    </row>
    <row r="165" spans="1:6" ht="12.75" customHeight="1" x14ac:dyDescent="0.2">
      <c r="A165" s="55">
        <v>3211</v>
      </c>
      <c r="B165" s="87" t="s">
        <v>370</v>
      </c>
      <c r="C165" s="52" t="s">
        <v>371</v>
      </c>
      <c r="D165" s="244">
        <v>11450</v>
      </c>
      <c r="E165" s="244">
        <v>44467.62</v>
      </c>
      <c r="F165" s="54">
        <f t="shared" si="31"/>
        <v>388.36349344978169</v>
      </c>
    </row>
    <row r="166" spans="1:6" ht="12.75" customHeight="1" x14ac:dyDescent="0.2">
      <c r="A166" s="55">
        <v>3212</v>
      </c>
      <c r="B166" s="87" t="s">
        <v>372</v>
      </c>
      <c r="C166" s="52" t="s">
        <v>373</v>
      </c>
      <c r="D166" s="244">
        <v>202258</v>
      </c>
      <c r="E166" s="244">
        <v>247964.3</v>
      </c>
      <c r="F166" s="54">
        <f t="shared" si="31"/>
        <v>122.59801837257365</v>
      </c>
    </row>
    <row r="167" spans="1:6" ht="12.75" customHeight="1" x14ac:dyDescent="0.2">
      <c r="A167" s="55">
        <v>3213</v>
      </c>
      <c r="B167" s="87" t="s">
        <v>374</v>
      </c>
      <c r="C167" s="52" t="s">
        <v>375</v>
      </c>
      <c r="D167" s="244">
        <v>2950</v>
      </c>
      <c r="E167" s="244">
        <v>7540</v>
      </c>
      <c r="F167" s="54">
        <f t="shared" si="31"/>
        <v>255.59322033898306</v>
      </c>
    </row>
    <row r="168" spans="1:6" ht="12.75" customHeight="1" x14ac:dyDescent="0.2">
      <c r="A168" s="55">
        <v>3214</v>
      </c>
      <c r="B168" s="87" t="s">
        <v>376</v>
      </c>
      <c r="C168" s="52" t="s">
        <v>377</v>
      </c>
      <c r="D168" s="244">
        <v>1201</v>
      </c>
      <c r="E168" s="244">
        <v>568.6</v>
      </c>
      <c r="F168" s="54">
        <f t="shared" si="31"/>
        <v>47.343880099916738</v>
      </c>
    </row>
    <row r="169" spans="1:6" ht="12.75" customHeight="1" x14ac:dyDescent="0.2">
      <c r="A169" s="55">
        <v>322</v>
      </c>
      <c r="B169" s="87" t="s">
        <v>378</v>
      </c>
      <c r="C169" s="52" t="s">
        <v>379</v>
      </c>
      <c r="D169" s="53">
        <f t="shared" ref="D169:E169" si="41">SUM(D170:D176)</f>
        <v>493664</v>
      </c>
      <c r="E169" s="53">
        <f t="shared" si="41"/>
        <v>714586.16</v>
      </c>
      <c r="F169" s="54">
        <f t="shared" si="31"/>
        <v>144.75152330329942</v>
      </c>
    </row>
    <row r="170" spans="1:6" ht="12.75" customHeight="1" x14ac:dyDescent="0.2">
      <c r="A170" s="55">
        <v>3221</v>
      </c>
      <c r="B170" s="87" t="s">
        <v>380</v>
      </c>
      <c r="C170" s="52" t="s">
        <v>381</v>
      </c>
      <c r="D170" s="244">
        <v>75595</v>
      </c>
      <c r="E170" s="244">
        <v>105927.32</v>
      </c>
      <c r="F170" s="54">
        <f t="shared" si="31"/>
        <v>140.12477015675643</v>
      </c>
    </row>
    <row r="171" spans="1:6" ht="12.75" customHeight="1" x14ac:dyDescent="0.2">
      <c r="A171" s="55">
        <v>3222</v>
      </c>
      <c r="B171" s="87" t="s">
        <v>382</v>
      </c>
      <c r="C171" s="52" t="s">
        <v>383</v>
      </c>
      <c r="D171" s="244">
        <v>329193</v>
      </c>
      <c r="E171" s="244">
        <v>520243.64</v>
      </c>
      <c r="F171" s="54">
        <f t="shared" si="31"/>
        <v>158.03605787486367</v>
      </c>
    </row>
    <row r="172" spans="1:6" ht="12.75" customHeight="1" x14ac:dyDescent="0.2">
      <c r="A172" s="55">
        <v>3223</v>
      </c>
      <c r="B172" s="87" t="s">
        <v>384</v>
      </c>
      <c r="C172" s="52" t="s">
        <v>385</v>
      </c>
      <c r="D172" s="244">
        <v>73464</v>
      </c>
      <c r="E172" s="244">
        <v>72227.039999999994</v>
      </c>
      <c r="F172" s="54">
        <f t="shared" si="31"/>
        <v>98.316236524011757</v>
      </c>
    </row>
    <row r="173" spans="1:6" ht="12.75" customHeight="1" x14ac:dyDescent="0.2">
      <c r="A173" s="55">
        <v>3224</v>
      </c>
      <c r="B173" s="87" t="s">
        <v>386</v>
      </c>
      <c r="C173" s="52" t="s">
        <v>387</v>
      </c>
      <c r="D173" s="244">
        <v>12354</v>
      </c>
      <c r="E173" s="244">
        <v>5152.1499999999996</v>
      </c>
      <c r="F173" s="54">
        <f t="shared" si="31"/>
        <v>41.704306297555441</v>
      </c>
    </row>
    <row r="174" spans="1:6" ht="12.75" customHeight="1" x14ac:dyDescent="0.2">
      <c r="A174" s="55">
        <v>3225</v>
      </c>
      <c r="B174" s="87" t="s">
        <v>388</v>
      </c>
      <c r="C174" s="52" t="s">
        <v>389</v>
      </c>
      <c r="D174" s="244"/>
      <c r="E174" s="244">
        <v>8034.41</v>
      </c>
      <c r="F174" s="54" t="str">
        <f t="shared" si="31"/>
        <v>-</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3058</v>
      </c>
      <c r="E176" s="244">
        <v>3001.6</v>
      </c>
      <c r="F176" s="54">
        <f t="shared" si="31"/>
        <v>98.155657292347939</v>
      </c>
    </row>
    <row r="177" spans="1:6" ht="12.75" customHeight="1" x14ac:dyDescent="0.2">
      <c r="A177" s="55">
        <v>323</v>
      </c>
      <c r="B177" s="87" t="s">
        <v>394</v>
      </c>
      <c r="C177" s="52" t="s">
        <v>395</v>
      </c>
      <c r="D177" s="53">
        <f t="shared" ref="D177:E177" si="42">SUM(D178:D186)</f>
        <v>505262</v>
      </c>
      <c r="E177" s="53">
        <f t="shared" si="42"/>
        <v>765089.35999999987</v>
      </c>
      <c r="F177" s="54">
        <f t="shared" si="31"/>
        <v>151.42428284731483</v>
      </c>
    </row>
    <row r="178" spans="1:6" ht="12.75" customHeight="1" x14ac:dyDescent="0.2">
      <c r="A178" s="55">
        <v>3231</v>
      </c>
      <c r="B178" s="87" t="s">
        <v>396</v>
      </c>
      <c r="C178" s="52" t="s">
        <v>397</v>
      </c>
      <c r="D178" s="244">
        <v>41974</v>
      </c>
      <c r="E178" s="244">
        <v>117619.96</v>
      </c>
      <c r="F178" s="54">
        <f t="shared" si="31"/>
        <v>280.22099394863488</v>
      </c>
    </row>
    <row r="179" spans="1:6" ht="12.75" customHeight="1" x14ac:dyDescent="0.2">
      <c r="A179" s="55">
        <v>3232</v>
      </c>
      <c r="B179" s="87" t="s">
        <v>398</v>
      </c>
      <c r="C179" s="52" t="s">
        <v>399</v>
      </c>
      <c r="D179" s="244">
        <v>179820</v>
      </c>
      <c r="E179" s="244">
        <v>155641.68</v>
      </c>
      <c r="F179" s="54">
        <f t="shared" si="31"/>
        <v>86.554154154154148</v>
      </c>
    </row>
    <row r="180" spans="1:6" ht="12.75" customHeight="1" x14ac:dyDescent="0.2">
      <c r="A180" s="55">
        <v>3233</v>
      </c>
      <c r="B180" s="87" t="s">
        <v>400</v>
      </c>
      <c r="C180" s="52" t="s">
        <v>401</v>
      </c>
      <c r="D180" s="244">
        <v>1765</v>
      </c>
      <c r="E180" s="244">
        <v>6513</v>
      </c>
      <c r="F180" s="54">
        <f t="shared" si="31"/>
        <v>369.00849858356941</v>
      </c>
    </row>
    <row r="181" spans="1:6" ht="12.75" customHeight="1" x14ac:dyDescent="0.2">
      <c r="A181" s="55">
        <v>3234</v>
      </c>
      <c r="B181" s="87" t="s">
        <v>402</v>
      </c>
      <c r="C181" s="52" t="s">
        <v>403</v>
      </c>
      <c r="D181" s="244">
        <v>85794</v>
      </c>
      <c r="E181" s="244">
        <v>201888.35</v>
      </c>
      <c r="F181" s="54">
        <f t="shared" si="31"/>
        <v>235.31756299974359</v>
      </c>
    </row>
    <row r="182" spans="1:6" ht="12.75" customHeight="1" x14ac:dyDescent="0.2">
      <c r="A182" s="55">
        <v>3235</v>
      </c>
      <c r="B182" s="87" t="s">
        <v>404</v>
      </c>
      <c r="C182" s="52" t="s">
        <v>405</v>
      </c>
      <c r="D182" s="244"/>
      <c r="E182" s="244">
        <v>12967.86</v>
      </c>
      <c r="F182" s="54" t="str">
        <f t="shared" si="31"/>
        <v>-</v>
      </c>
    </row>
    <row r="183" spans="1:6" ht="12.75" customHeight="1" x14ac:dyDescent="0.2">
      <c r="A183" s="55">
        <v>3236</v>
      </c>
      <c r="B183" s="87" t="s">
        <v>406</v>
      </c>
      <c r="C183" s="52" t="s">
        <v>407</v>
      </c>
      <c r="D183" s="244">
        <v>13843</v>
      </c>
      <c r="E183" s="244">
        <v>57364.35</v>
      </c>
      <c r="F183" s="54">
        <f t="shared" si="31"/>
        <v>414.39247272989957</v>
      </c>
    </row>
    <row r="184" spans="1:6" ht="12.75" customHeight="1" x14ac:dyDescent="0.2">
      <c r="A184" s="55">
        <v>3237</v>
      </c>
      <c r="B184" s="87" t="s">
        <v>408</v>
      </c>
      <c r="C184" s="52" t="s">
        <v>409</v>
      </c>
      <c r="D184" s="244">
        <v>131923</v>
      </c>
      <c r="E184" s="244">
        <v>159571.4</v>
      </c>
      <c r="F184" s="54">
        <f t="shared" si="31"/>
        <v>120.95798306587933</v>
      </c>
    </row>
    <row r="185" spans="1:6" ht="12.75" customHeight="1" x14ac:dyDescent="0.2">
      <c r="A185" s="55">
        <v>3238</v>
      </c>
      <c r="B185" s="87" t="s">
        <v>410</v>
      </c>
      <c r="C185" s="52" t="s">
        <v>411</v>
      </c>
      <c r="D185" s="244">
        <v>19137</v>
      </c>
      <c r="E185" s="244">
        <v>20549.45</v>
      </c>
      <c r="F185" s="54">
        <f t="shared" si="31"/>
        <v>107.38072843183362</v>
      </c>
    </row>
    <row r="186" spans="1:6" ht="12.75" customHeight="1" x14ac:dyDescent="0.2">
      <c r="A186" s="55">
        <v>3239</v>
      </c>
      <c r="B186" s="87" t="s">
        <v>412</v>
      </c>
      <c r="C186" s="52" t="s">
        <v>413</v>
      </c>
      <c r="D186" s="244">
        <v>31006</v>
      </c>
      <c r="E186" s="244">
        <v>32973.31</v>
      </c>
      <c r="F186" s="54">
        <f t="shared" si="31"/>
        <v>106.34493323872798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39772</v>
      </c>
      <c r="E188" s="53">
        <f t="shared" si="43"/>
        <v>112538.13</v>
      </c>
      <c r="F188" s="54">
        <f t="shared" si="31"/>
        <v>282.95818666398469</v>
      </c>
    </row>
    <row r="189" spans="1:6" ht="12.75" customHeight="1" x14ac:dyDescent="0.2">
      <c r="A189" s="55">
        <v>3291</v>
      </c>
      <c r="B189" s="234" t="s">
        <v>418</v>
      </c>
      <c r="C189" s="52" t="s">
        <v>419</v>
      </c>
      <c r="D189" s="244">
        <v>10711</v>
      </c>
      <c r="E189" s="244">
        <v>41300.86</v>
      </c>
      <c r="F189" s="54">
        <f t="shared" si="31"/>
        <v>385.59294183549622</v>
      </c>
    </row>
    <row r="190" spans="1:6" ht="12.75" customHeight="1" x14ac:dyDescent="0.2">
      <c r="A190" s="55">
        <v>3292</v>
      </c>
      <c r="B190" s="87" t="s">
        <v>420</v>
      </c>
      <c r="C190" s="52" t="s">
        <v>421</v>
      </c>
      <c r="D190" s="244">
        <v>14610</v>
      </c>
      <c r="E190" s="244"/>
      <c r="F190" s="54">
        <f t="shared" si="31"/>
        <v>0</v>
      </c>
    </row>
    <row r="191" spans="1:6" ht="12.75" customHeight="1" x14ac:dyDescent="0.2">
      <c r="A191" s="55">
        <v>3293</v>
      </c>
      <c r="B191" s="87" t="s">
        <v>422</v>
      </c>
      <c r="C191" s="52" t="s">
        <v>423</v>
      </c>
      <c r="D191" s="244">
        <v>789</v>
      </c>
      <c r="E191" s="244">
        <v>4293.96</v>
      </c>
      <c r="F191" s="54">
        <f t="shared" si="31"/>
        <v>544.22813688212932</v>
      </c>
    </row>
    <row r="192" spans="1:6" ht="12.75" customHeight="1" x14ac:dyDescent="0.2">
      <c r="A192" s="55">
        <v>3294</v>
      </c>
      <c r="B192" s="87" t="s">
        <v>424</v>
      </c>
      <c r="C192" s="52" t="s">
        <v>425</v>
      </c>
      <c r="D192" s="244">
        <v>1300</v>
      </c>
      <c r="E192" s="244">
        <v>2100</v>
      </c>
      <c r="F192" s="54">
        <f t="shared" si="31"/>
        <v>161.53846153846155</v>
      </c>
    </row>
    <row r="193" spans="1:6" ht="12.75" customHeight="1" x14ac:dyDescent="0.2">
      <c r="A193" s="55">
        <v>3295</v>
      </c>
      <c r="B193" s="87" t="s">
        <v>426</v>
      </c>
      <c r="C193" s="52" t="s">
        <v>427</v>
      </c>
      <c r="D193" s="244"/>
      <c r="E193" s="244">
        <v>22325</v>
      </c>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12362</v>
      </c>
      <c r="E195" s="244">
        <v>42518.31</v>
      </c>
      <c r="F195" s="54">
        <f t="shared" si="31"/>
        <v>343.94361753761524</v>
      </c>
    </row>
    <row r="196" spans="1:6" ht="12.75" customHeight="1" x14ac:dyDescent="0.2">
      <c r="A196" s="55">
        <v>34</v>
      </c>
      <c r="B196" s="234" t="s">
        <v>432</v>
      </c>
      <c r="C196" s="52" t="s">
        <v>433</v>
      </c>
      <c r="D196" s="53">
        <f t="shared" ref="D196:E196" si="44">D197+D202+D210</f>
        <v>28546</v>
      </c>
      <c r="E196" s="53">
        <f t="shared" si="44"/>
        <v>5547.22</v>
      </c>
      <c r="F196" s="54">
        <f t="shared" si="31"/>
        <v>19.432564982834723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28546</v>
      </c>
      <c r="E210" s="53">
        <f t="shared" si="47"/>
        <v>5547.22</v>
      </c>
      <c r="F210" s="54">
        <f t="shared" si="31"/>
        <v>19.432564982834723</v>
      </c>
    </row>
    <row r="211" spans="1:6" ht="12.75" customHeight="1" x14ac:dyDescent="0.2">
      <c r="A211" s="55">
        <v>3431</v>
      </c>
      <c r="B211" s="234" t="s">
        <v>462</v>
      </c>
      <c r="C211" s="52" t="s">
        <v>463</v>
      </c>
      <c r="D211" s="244">
        <v>6475</v>
      </c>
      <c r="E211" s="244">
        <v>4174.43</v>
      </c>
      <c r="F211" s="54">
        <f t="shared" si="31"/>
        <v>64.469961389961398</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22071</v>
      </c>
      <c r="E213" s="244">
        <v>1352.79</v>
      </c>
      <c r="F213" s="54">
        <f t="shared" si="31"/>
        <v>6.1292646459154545</v>
      </c>
    </row>
    <row r="214" spans="1:6" ht="12.75" customHeight="1" x14ac:dyDescent="0.2">
      <c r="A214" s="55">
        <v>3434</v>
      </c>
      <c r="B214" s="87" t="s">
        <v>468</v>
      </c>
      <c r="C214" s="52" t="s">
        <v>469</v>
      </c>
      <c r="D214" s="244"/>
      <c r="E214" s="244">
        <v>20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596</v>
      </c>
      <c r="E252" s="53">
        <f t="shared" si="63"/>
        <v>1750</v>
      </c>
      <c r="F252" s="54">
        <f t="shared" ref="F252:F258" si="64">IF(D252&lt;&gt;0,IF(E252/D252&gt;=100,"&gt;&gt;100",E252/D252*100),"-")</f>
        <v>293.62416107382552</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596</v>
      </c>
      <c r="E259" s="53">
        <f t="shared" si="66"/>
        <v>1750</v>
      </c>
      <c r="F259" s="54">
        <f t="shared" ref="F259:F262" si="67">IF(D259&lt;&gt;0,IF(E259/D259&gt;=100,"&gt;&gt;100",E259/D259*100),"-")</f>
        <v>293.62416107382552</v>
      </c>
    </row>
    <row r="260" spans="1:6" ht="12.75" customHeight="1" x14ac:dyDescent="0.2">
      <c r="A260" s="55">
        <v>3721</v>
      </c>
      <c r="B260" s="87" t="s">
        <v>556</v>
      </c>
      <c r="C260" s="52" t="s">
        <v>557</v>
      </c>
      <c r="D260" s="244">
        <v>596</v>
      </c>
      <c r="E260" s="244">
        <v>1750</v>
      </c>
      <c r="F260" s="54">
        <f t="shared" si="67"/>
        <v>293.62416107382552</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9829866</v>
      </c>
      <c r="E289" s="53">
        <f t="shared" si="79"/>
        <v>11076037.84</v>
      </c>
      <c r="F289" s="54">
        <f t="shared" si="76"/>
        <v>112.67740414772693</v>
      </c>
    </row>
    <row r="290" spans="1:6" ht="12.75" customHeight="1" x14ac:dyDescent="0.2">
      <c r="A290" s="55" t="s">
        <v>605</v>
      </c>
      <c r="B290" s="87" t="s">
        <v>616</v>
      </c>
      <c r="C290" s="52" t="s">
        <v>617</v>
      </c>
      <c r="D290" s="53">
        <f>IF(D6&gt;=D289,D6-D289,0)</f>
        <v>349524</v>
      </c>
      <c r="E290" s="53">
        <f>IF(E6&gt;=E289,E6-E289,0)</f>
        <v>110623.97999999858</v>
      </c>
      <c r="F290" s="54">
        <f t="shared" si="76"/>
        <v>31.649895286160202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507093</v>
      </c>
      <c r="E292" s="244">
        <v>0</v>
      </c>
      <c r="F292" s="54">
        <f t="shared" si="76"/>
        <v>0</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99453</v>
      </c>
      <c r="E294" s="244">
        <v>84613.42</v>
      </c>
      <c r="F294" s="54">
        <f t="shared" si="76"/>
        <v>85.078801041698085</v>
      </c>
    </row>
    <row r="295" spans="1:6" ht="24" x14ac:dyDescent="0.2">
      <c r="A295" s="55">
        <v>9661</v>
      </c>
      <c r="B295" s="87" t="s">
        <v>626</v>
      </c>
      <c r="C295" s="52" t="s">
        <v>627</v>
      </c>
      <c r="D295" s="244">
        <v>2496</v>
      </c>
      <c r="E295" s="244">
        <v>0</v>
      </c>
      <c r="F295" s="54">
        <f t="shared" si="76"/>
        <v>0</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4036.32</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4036.32</v>
      </c>
      <c r="F311" s="54" t="str">
        <f t="shared" si="81"/>
        <v>-</v>
      </c>
    </row>
    <row r="312" spans="1:6" ht="12.75" customHeight="1" x14ac:dyDescent="0.2">
      <c r="A312" s="55">
        <v>721</v>
      </c>
      <c r="B312" s="87" t="s">
        <v>659</v>
      </c>
      <c r="C312" s="52" t="s">
        <v>660</v>
      </c>
      <c r="D312" s="53">
        <f t="shared" ref="D312:E312" si="86">SUM(D313:D316)</f>
        <v>0</v>
      </c>
      <c r="E312" s="53">
        <f t="shared" si="86"/>
        <v>4036.32</v>
      </c>
      <c r="F312" s="54" t="str">
        <f t="shared" si="81"/>
        <v>-</v>
      </c>
    </row>
    <row r="313" spans="1:6" ht="12.75" customHeight="1" x14ac:dyDescent="0.2">
      <c r="A313" s="55">
        <v>7211</v>
      </c>
      <c r="B313" s="87" t="s">
        <v>661</v>
      </c>
      <c r="C313" s="52" t="s">
        <v>662</v>
      </c>
      <c r="D313" s="244"/>
      <c r="E313" s="244">
        <v>4036.32</v>
      </c>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326282</v>
      </c>
      <c r="E350" s="53">
        <f t="shared" si="95"/>
        <v>290659.11</v>
      </c>
      <c r="F350" s="54">
        <f t="shared" si="81"/>
        <v>89.082177380302923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286157</v>
      </c>
      <c r="E363" s="53">
        <f t="shared" si="99"/>
        <v>290659.11</v>
      </c>
      <c r="F363" s="54">
        <f t="shared" si="81"/>
        <v>101.57330067061088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7976</v>
      </c>
      <c r="E369" s="53">
        <f t="shared" si="101"/>
        <v>3257.5</v>
      </c>
      <c r="F369" s="54">
        <f t="shared" si="81"/>
        <v>40.841273821464391</v>
      </c>
    </row>
    <row r="370" spans="1:6" ht="12.75" customHeight="1" x14ac:dyDescent="0.2">
      <c r="A370" s="55">
        <v>4221</v>
      </c>
      <c r="B370" s="87" t="s">
        <v>671</v>
      </c>
      <c r="C370" s="52" t="s">
        <v>763</v>
      </c>
      <c r="D370" s="244">
        <v>1340</v>
      </c>
      <c r="E370" s="244">
        <v>3257.5</v>
      </c>
      <c r="F370" s="54">
        <f t="shared" si="81"/>
        <v>243.09701492537314</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6636</v>
      </c>
      <c r="E375" s="244"/>
      <c r="F375" s="54">
        <f t="shared" si="81"/>
        <v>0</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278181</v>
      </c>
      <c r="E383" s="53">
        <f t="shared" si="103"/>
        <v>287401.61</v>
      </c>
      <c r="F383" s="54">
        <f t="shared" si="81"/>
        <v>103.31460811486046</v>
      </c>
    </row>
    <row r="384" spans="1:6" ht="12.75" customHeight="1" x14ac:dyDescent="0.2">
      <c r="A384" s="55">
        <v>4241</v>
      </c>
      <c r="B384" s="87" t="s">
        <v>780</v>
      </c>
      <c r="C384" s="52" t="s">
        <v>781</v>
      </c>
      <c r="D384" s="244">
        <v>278181</v>
      </c>
      <c r="E384" s="244">
        <v>287401.61</v>
      </c>
      <c r="F384" s="54">
        <f t="shared" si="81"/>
        <v>103.31460811486046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40125</v>
      </c>
      <c r="E402" s="53">
        <f t="shared" si="109"/>
        <v>0</v>
      </c>
      <c r="F402" s="54">
        <f t="shared" si="81"/>
        <v>0</v>
      </c>
    </row>
    <row r="403" spans="1:6" ht="12.75" customHeight="1" x14ac:dyDescent="0.2">
      <c r="A403" s="55">
        <v>451</v>
      </c>
      <c r="B403" s="87" t="s">
        <v>808</v>
      </c>
      <c r="C403" s="52" t="s">
        <v>809</v>
      </c>
      <c r="D403" s="244">
        <v>40125</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326282</v>
      </c>
      <c r="E408" s="53">
        <f t="shared" si="111"/>
        <v>286622.78999999998</v>
      </c>
      <c r="F408" s="54">
        <f t="shared" si="81"/>
        <v>87.845112510037325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573322</v>
      </c>
      <c r="E410" s="244">
        <v>42986.81</v>
      </c>
      <c r="F410" s="54">
        <f t="shared" si="81"/>
        <v>7.4978476318717933</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10179390</v>
      </c>
      <c r="E412" s="53">
        <f>E6+E298</f>
        <v>11190698.139999999</v>
      </c>
      <c r="F412" s="54">
        <f t="shared" si="81"/>
        <v>109.93485994740351</v>
      </c>
    </row>
    <row r="413" spans="1:6" ht="12.75" customHeight="1" x14ac:dyDescent="0.2">
      <c r="A413" s="55" t="s">
        <v>605</v>
      </c>
      <c r="B413" s="87" t="s">
        <v>828</v>
      </c>
      <c r="C413" s="52" t="s">
        <v>829</v>
      </c>
      <c r="D413" s="53">
        <f t="shared" ref="D413:E413" si="112">D289+D350</f>
        <v>10156148</v>
      </c>
      <c r="E413" s="53">
        <f t="shared" si="112"/>
        <v>11366696.949999999</v>
      </c>
      <c r="F413" s="54">
        <f t="shared" si="81"/>
        <v>111.91937090715889</v>
      </c>
    </row>
    <row r="414" spans="1:6" ht="12.75" customHeight="1" x14ac:dyDescent="0.2">
      <c r="A414" s="55" t="s">
        <v>605</v>
      </c>
      <c r="B414" s="87" t="s">
        <v>830</v>
      </c>
      <c r="C414" s="52" t="s">
        <v>831</v>
      </c>
      <c r="D414" s="53">
        <f t="shared" ref="D414:E414" si="113">IF(D412&gt;=D413,D412-D413,0)</f>
        <v>23242</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175998.81000000052</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66229</v>
      </c>
      <c r="E417" s="53">
        <f t="shared" si="116"/>
        <v>42986.81</v>
      </c>
      <c r="F417" s="54">
        <f t="shared" si="81"/>
        <v>64.906325023781122</v>
      </c>
    </row>
    <row r="418" spans="1:6" ht="12.75" customHeight="1" x14ac:dyDescent="0.2">
      <c r="A418" s="57" t="s">
        <v>839</v>
      </c>
      <c r="B418" s="235" t="s">
        <v>840</v>
      </c>
      <c r="C418" s="58" t="s">
        <v>841</v>
      </c>
      <c r="D418" s="64">
        <f t="shared" ref="D418:E418" si="117">D294+D411</f>
        <v>99453</v>
      </c>
      <c r="E418" s="64">
        <f t="shared" si="117"/>
        <v>84613.42</v>
      </c>
      <c r="F418" s="59">
        <f t="shared" si="81"/>
        <v>85.078801041698085</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10179390</v>
      </c>
      <c r="E639" s="53">
        <f t="shared" si="180"/>
        <v>11190698.139999999</v>
      </c>
      <c r="F639" s="54">
        <f t="shared" si="119"/>
        <v>109.93485994740351</v>
      </c>
    </row>
    <row r="640" spans="1:6" ht="12.75" customHeight="1" x14ac:dyDescent="0.2">
      <c r="A640" s="55" t="s">
        <v>605</v>
      </c>
      <c r="B640" s="87" t="s">
        <v>1274</v>
      </c>
      <c r="C640" s="52" t="s">
        <v>1275</v>
      </c>
      <c r="D640" s="53">
        <f t="shared" ref="D640:E640" si="181">D413+D528</f>
        <v>10156148</v>
      </c>
      <c r="E640" s="53">
        <f t="shared" si="181"/>
        <v>11366696.949999999</v>
      </c>
      <c r="F640" s="54">
        <f t="shared" si="119"/>
        <v>111.91937090715889</v>
      </c>
    </row>
    <row r="641" spans="1:6" ht="12.75" customHeight="1" x14ac:dyDescent="0.2">
      <c r="A641" s="55" t="s">
        <v>605</v>
      </c>
      <c r="B641" s="87" t="s">
        <v>1276</v>
      </c>
      <c r="C641" s="52" t="s">
        <v>1277</v>
      </c>
      <c r="D641" s="53">
        <f t="shared" ref="D641:E641" si="182">IF(D639&gt;=D640,D639-D640,0)</f>
        <v>23242</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175998.81000000052</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66229</v>
      </c>
      <c r="E644" s="53">
        <f t="shared" si="185"/>
        <v>42986.81</v>
      </c>
      <c r="F644" s="54">
        <f t="shared" si="119"/>
        <v>64.906325023781122</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42987</v>
      </c>
      <c r="E646" s="53">
        <f t="shared" si="187"/>
        <v>218985.62000000052</v>
      </c>
      <c r="F646" s="54">
        <f t="shared" si="119"/>
        <v>509.42289529392724</v>
      </c>
    </row>
    <row r="647" spans="1:6" ht="24" x14ac:dyDescent="0.2">
      <c r="A647" s="57" t="s">
        <v>1288</v>
      </c>
      <c r="B647" s="235" t="s">
        <v>1289</v>
      </c>
      <c r="C647" s="58" t="s">
        <v>1288</v>
      </c>
      <c r="D647" s="245">
        <v>766769</v>
      </c>
      <c r="E647" s="245">
        <v>867972.08</v>
      </c>
      <c r="F647" s="59">
        <f t="shared" si="119"/>
        <v>113.19864000761638</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102773</v>
      </c>
      <c r="E649" s="244">
        <v>139224.59</v>
      </c>
      <c r="F649" s="54">
        <f t="shared" ref="F649:F724" si="188">IF(D649&lt;&gt;0,IF(E649/D649&gt;=100,"&gt;&gt;100",E649/D649*100),"-")</f>
        <v>135.46806067741528</v>
      </c>
    </row>
    <row r="650" spans="1:6" ht="12.75" customHeight="1" x14ac:dyDescent="0.2">
      <c r="A650" s="55" t="s">
        <v>1293</v>
      </c>
      <c r="B650" s="87" t="s">
        <v>1294</v>
      </c>
      <c r="C650" s="52" t="s">
        <v>1293</v>
      </c>
      <c r="D650" s="244">
        <v>2390386</v>
      </c>
      <c r="E650" s="244">
        <v>2740888.98</v>
      </c>
      <c r="F650" s="54">
        <f t="shared" si="188"/>
        <v>114.66302848159251</v>
      </c>
    </row>
    <row r="651" spans="1:6" ht="12.75" customHeight="1" x14ac:dyDescent="0.2">
      <c r="A651" s="55" t="s">
        <v>1295</v>
      </c>
      <c r="B651" s="87" t="s">
        <v>1296</v>
      </c>
      <c r="C651" s="52" t="s">
        <v>1295</v>
      </c>
      <c r="D651" s="244">
        <v>2353935</v>
      </c>
      <c r="E651" s="244">
        <v>2712389.89</v>
      </c>
      <c r="F651" s="54">
        <f t="shared" si="188"/>
        <v>115.22790094034032</v>
      </c>
    </row>
    <row r="652" spans="1:6" ht="24" x14ac:dyDescent="0.2">
      <c r="A652" s="55">
        <v>11</v>
      </c>
      <c r="B652" s="87" t="s">
        <v>1297</v>
      </c>
      <c r="C652" s="52" t="s">
        <v>1298</v>
      </c>
      <c r="D652" s="53">
        <f t="shared" ref="D652:E652" si="189">+D649+D650-D651</f>
        <v>139224</v>
      </c>
      <c r="E652" s="53">
        <f t="shared" si="189"/>
        <v>167723.6799999997</v>
      </c>
      <c r="F652" s="54">
        <f t="shared" si="188"/>
        <v>120.47037867034398</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64</v>
      </c>
      <c r="E654" s="266">
        <v>64</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62</v>
      </c>
      <c r="E656" s="266">
        <v>62</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0</v>
      </c>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7858673</v>
      </c>
      <c r="E676" s="244">
        <v>8507706.9399999995</v>
      </c>
      <c r="F676" s="54">
        <f t="shared" si="188"/>
        <v>108.25882359528127</v>
      </c>
    </row>
    <row r="677" spans="1:6" ht="24" x14ac:dyDescent="0.2">
      <c r="A677" s="55">
        <v>63622</v>
      </c>
      <c r="B677" s="234" t="s">
        <v>1348</v>
      </c>
      <c r="C677" s="52" t="s">
        <v>1349</v>
      </c>
      <c r="D677" s="244">
        <v>284223</v>
      </c>
      <c r="E677" s="244">
        <v>280367.28000000003</v>
      </c>
      <c r="F677" s="54">
        <f t="shared" si="188"/>
        <v>98.643417316684449</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73059</v>
      </c>
      <c r="E694" s="244"/>
      <c r="F694" s="54">
        <f t="shared" si="188"/>
        <v>0</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489822</v>
      </c>
      <c r="E710" s="244">
        <v>482997.55</v>
      </c>
      <c r="F710" s="54">
        <f t="shared" si="188"/>
        <v>98.606748982283349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13746.33</v>
      </c>
      <c r="F716" s="54" t="str">
        <f t="shared" si="188"/>
        <v>-</v>
      </c>
    </row>
    <row r="717" spans="1:6" ht="12.75" customHeight="1" x14ac:dyDescent="0.2">
      <c r="A717" s="55">
        <v>31215</v>
      </c>
      <c r="B717" s="87" t="s">
        <v>1410</v>
      </c>
      <c r="C717" s="52" t="s">
        <v>1411</v>
      </c>
      <c r="D717" s="244">
        <v>24834</v>
      </c>
      <c r="E717" s="244">
        <v>21602.83</v>
      </c>
      <c r="F717" s="54">
        <f t="shared" si="188"/>
        <v>86.988926471772572</v>
      </c>
    </row>
    <row r="718" spans="1:6" ht="12.75" customHeight="1" x14ac:dyDescent="0.2">
      <c r="A718" s="55">
        <v>32121</v>
      </c>
      <c r="B718" s="87" t="s">
        <v>1412</v>
      </c>
      <c r="C718" s="52" t="s">
        <v>1413</v>
      </c>
      <c r="D718" s="244">
        <v>202258</v>
      </c>
      <c r="E718" s="244">
        <v>247964.3</v>
      </c>
      <c r="F718" s="54">
        <f t="shared" si="188"/>
        <v>122.59801837257365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330</v>
      </c>
      <c r="E720" s="244">
        <v>24000</v>
      </c>
      <c r="F720" s="54">
        <f t="shared" si="188"/>
        <v>7272.727272727273</v>
      </c>
    </row>
    <row r="721" spans="1:6" ht="12.75" customHeight="1" x14ac:dyDescent="0.2">
      <c r="A721" s="55" t="s">
        <v>1418</v>
      </c>
      <c r="B721" s="87" t="s">
        <v>1419</v>
      </c>
      <c r="C721" s="52" t="s">
        <v>1418</v>
      </c>
      <c r="D721" s="244">
        <v>2964</v>
      </c>
      <c r="E721" s="244"/>
      <c r="F721" s="54">
        <f t="shared" si="188"/>
        <v>0</v>
      </c>
    </row>
    <row r="722" spans="1:6" ht="12.75" customHeight="1" x14ac:dyDescent="0.2">
      <c r="A722" s="55" t="s">
        <v>1420</v>
      </c>
      <c r="B722" s="87" t="s">
        <v>1421</v>
      </c>
      <c r="C722" s="52" t="s">
        <v>1420</v>
      </c>
      <c r="D722" s="244">
        <v>82976</v>
      </c>
      <c r="E722" s="244">
        <v>145107.96</v>
      </c>
      <c r="F722" s="54">
        <f t="shared" si="188"/>
        <v>174.87943501735441</v>
      </c>
    </row>
    <row r="723" spans="1:6" ht="12.75" customHeight="1" x14ac:dyDescent="0.2">
      <c r="A723" s="55" t="s">
        <v>1422</v>
      </c>
      <c r="B723" s="87" t="s">
        <v>1423</v>
      </c>
      <c r="C723" s="52" t="s">
        <v>1422</v>
      </c>
      <c r="D723" s="244">
        <v>45983</v>
      </c>
      <c r="E723" s="244">
        <v>10773.7</v>
      </c>
      <c r="F723" s="54">
        <f t="shared" si="188"/>
        <v>23.42974577561273</v>
      </c>
    </row>
    <row r="724" spans="1:6" ht="12.75" customHeight="1" x14ac:dyDescent="0.2">
      <c r="A724" s="55" t="s">
        <v>1424</v>
      </c>
      <c r="B724" s="87" t="s">
        <v>1425</v>
      </c>
      <c r="C724" s="52" t="s">
        <v>1424</v>
      </c>
      <c r="D724" s="244">
        <v>31006</v>
      </c>
      <c r="E724" s="244"/>
      <c r="F724" s="54">
        <f t="shared" si="188"/>
        <v>0</v>
      </c>
    </row>
    <row r="725" spans="1:6" ht="12.75" customHeight="1" x14ac:dyDescent="0.2">
      <c r="A725" s="55">
        <v>32911</v>
      </c>
      <c r="B725" s="87" t="s">
        <v>1426</v>
      </c>
      <c r="C725" s="52" t="s">
        <v>1427</v>
      </c>
      <c r="D725" s="244">
        <v>10711</v>
      </c>
      <c r="E725" s="244">
        <v>41300.86</v>
      </c>
      <c r="F725" s="54">
        <f t="shared" ref="F725:F979" si="190">IF(D725&lt;&gt;0,IF(E725/D725&gt;=100,"&gt;&gt;100",E725/D725*100),"-")</f>
        <v>385.59294183549622</v>
      </c>
    </row>
    <row r="726" spans="1:6" ht="12.75" customHeight="1" x14ac:dyDescent="0.2">
      <c r="A726" s="55" t="s">
        <v>1428</v>
      </c>
      <c r="B726" s="87" t="s">
        <v>1429</v>
      </c>
      <c r="C726" s="52" t="s">
        <v>1428</v>
      </c>
      <c r="D726" s="244">
        <v>14610</v>
      </c>
      <c r="E726" s="244"/>
      <c r="F726" s="54">
        <f t="shared" si="190"/>
        <v>0</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596</v>
      </c>
      <c r="E823" s="244">
        <v>1750</v>
      </c>
      <c r="F823" s="54">
        <f t="shared" si="190"/>
        <v>293.62416107382552</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2" workbookViewId="0">
      <selection activeCell="D21" sqref="D2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5303586</v>
      </c>
      <c r="E6" s="231">
        <f t="shared" si="0"/>
        <v>5315813.1900000004</v>
      </c>
      <c r="F6" s="232">
        <f t="shared" ref="F6:F260" si="1">IF(D6&gt;0,IF(E6/D6&gt;=100,"&gt;&gt;100",E6/D6*100),"-")</f>
        <v>100.23054571001583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4129840</v>
      </c>
      <c r="E7" s="106">
        <f t="shared" si="2"/>
        <v>3979701.2</v>
      </c>
      <c r="F7" s="95">
        <f t="shared" si="1"/>
        <v>96.364537124924937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4084967</v>
      </c>
      <c r="E12" s="106">
        <f t="shared" si="3"/>
        <v>3979701.2</v>
      </c>
      <c r="F12" s="95">
        <f t="shared" si="1"/>
        <v>97.423093013970501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3344082</v>
      </c>
      <c r="E13" s="106">
        <f t="shared" si="4"/>
        <v>3252107.7</v>
      </c>
      <c r="F13" s="95">
        <f t="shared" si="1"/>
        <v>97.249639811463965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77086</v>
      </c>
      <c r="E14" s="249">
        <v>77085.75</v>
      </c>
      <c r="F14" s="95">
        <f t="shared" si="1"/>
        <v>99.999675686895145</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8016534</v>
      </c>
      <c r="E15" s="249">
        <v>8016534.3700000001</v>
      </c>
      <c r="F15" s="95">
        <f t="shared" si="1"/>
        <v>100.00000461546099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4749538</v>
      </c>
      <c r="E18" s="249">
        <v>4841512.42</v>
      </c>
      <c r="F18" s="95">
        <f t="shared" si="1"/>
        <v>101.93649192826754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260408</v>
      </c>
      <c r="E19" s="106">
        <f t="shared" si="5"/>
        <v>235957.68000000017</v>
      </c>
      <c r="F19" s="95">
        <f t="shared" si="1"/>
        <v>90.610764646247489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1192695</v>
      </c>
      <c r="E20" s="249">
        <v>1446420.84</v>
      </c>
      <c r="F20" s="95">
        <f t="shared" si="1"/>
        <v>121.27332134367965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25640</v>
      </c>
      <c r="E21" s="249">
        <v>25640.26</v>
      </c>
      <c r="F21" s="95">
        <f t="shared" si="1"/>
        <v>100.00101404056161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135618</v>
      </c>
      <c r="E22" s="249">
        <v>135617.71</v>
      </c>
      <c r="F22" s="95">
        <f t="shared" si="1"/>
        <v>99.999786164078515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145689</v>
      </c>
      <c r="E24" s="249">
        <v>185813.57</v>
      </c>
      <c r="F24" s="95">
        <f t="shared" si="1"/>
        <v>127.54124882455093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74859</v>
      </c>
      <c r="E25" s="249">
        <v>74859.399999999994</v>
      </c>
      <c r="F25" s="95">
        <f t="shared" si="1"/>
        <v>100.00053433788855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259048</v>
      </c>
      <c r="E26" s="249">
        <v>259048.38</v>
      </c>
      <c r="F26" s="95">
        <f t="shared" si="1"/>
        <v>100.00014669096076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1573141</v>
      </c>
      <c r="E28" s="249">
        <v>1891442.48</v>
      </c>
      <c r="F28" s="95">
        <f t="shared" si="1"/>
        <v>120.23349973079335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454808</v>
      </c>
      <c r="E35" s="106">
        <f t="shared" si="7"/>
        <v>465967.02</v>
      </c>
      <c r="F35" s="95">
        <f t="shared" si="1"/>
        <v>102.45356721957397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1077760</v>
      </c>
      <c r="E36" s="249">
        <v>1365161.17</v>
      </c>
      <c r="F36" s="95">
        <f t="shared" si="1"/>
        <v>126.66652779839667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16214</v>
      </c>
      <c r="E37" s="249">
        <v>16213.81</v>
      </c>
      <c r="F37" s="95">
        <f t="shared" si="1"/>
        <v>99.998828173183668</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639166</v>
      </c>
      <c r="E40" s="249">
        <v>915407.96</v>
      </c>
      <c r="F40" s="95">
        <f t="shared" si="1"/>
        <v>143.21912617379522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25669</v>
      </c>
      <c r="E45" s="106">
        <f t="shared" si="9"/>
        <v>25668.799999999999</v>
      </c>
      <c r="F45" s="95">
        <f t="shared" si="1"/>
        <v>99.999220850052595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25181</v>
      </c>
      <c r="E47" s="249">
        <v>25181.040000000001</v>
      </c>
      <c r="F47" s="95">
        <f t="shared" si="1"/>
        <v>100.00015884992655</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488</v>
      </c>
      <c r="E48" s="249">
        <v>487.76</v>
      </c>
      <c r="F48" s="95">
        <f t="shared" si="1"/>
        <v>99.950819672131146</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3828</v>
      </c>
      <c r="E52" s="106">
        <f t="shared" si="10"/>
        <v>0</v>
      </c>
      <c r="F52" s="95">
        <f t="shared" si="1"/>
        <v>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461598</v>
      </c>
      <c r="E54" s="249">
        <v>469769.47</v>
      </c>
      <c r="F54" s="95">
        <f t="shared" si="1"/>
        <v>101.770256803539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457770</v>
      </c>
      <c r="E55" s="249">
        <v>469769.47</v>
      </c>
      <c r="F55" s="95">
        <f t="shared" si="1"/>
        <v>102.62128798304826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40125</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40125</v>
      </c>
      <c r="E58" s="249">
        <v>0</v>
      </c>
      <c r="F58" s="95">
        <f t="shared" si="1"/>
        <v>0</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920</v>
      </c>
      <c r="E63" s="106">
        <f t="shared" si="12"/>
        <v>0</v>
      </c>
      <c r="F63" s="95">
        <f t="shared" si="1"/>
        <v>0</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920</v>
      </c>
      <c r="E64" s="249">
        <v>0</v>
      </c>
      <c r="F64" s="95">
        <f t="shared" si="1"/>
        <v>0</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1173746</v>
      </c>
      <c r="E68" s="106">
        <f t="shared" si="13"/>
        <v>1336111.99</v>
      </c>
      <c r="F68" s="95">
        <f t="shared" si="1"/>
        <v>113.83314533127269</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139224</v>
      </c>
      <c r="E69" s="106">
        <f t="shared" si="14"/>
        <v>167723.68</v>
      </c>
      <c r="F69" s="95">
        <f t="shared" si="1"/>
        <v>120.47037867034418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137844</v>
      </c>
      <c r="E70" s="106">
        <f t="shared" si="15"/>
        <v>167723.68</v>
      </c>
      <c r="F70" s="95">
        <f t="shared" si="1"/>
        <v>121.67644583732336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137844</v>
      </c>
      <c r="E72" s="249">
        <v>167723.68</v>
      </c>
      <c r="F72" s="95">
        <f t="shared" si="1"/>
        <v>121.67644583732336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1380</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168030</v>
      </c>
      <c r="E78" s="106">
        <f>E79+SUM(E82:E84)-E85+E86</f>
        <v>215802.81</v>
      </c>
      <c r="F78" s="95">
        <f t="shared" si="1"/>
        <v>128.43111944295663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168030</v>
      </c>
      <c r="E86" s="249">
        <v>215802.81</v>
      </c>
      <c r="F86" s="95">
        <f t="shared" si="1"/>
        <v>128.43111944295663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99723</v>
      </c>
      <c r="E146" s="106">
        <f t="shared" si="26"/>
        <v>84613.42</v>
      </c>
      <c r="F146" s="95">
        <f t="shared" si="1"/>
        <v>84.848450207073583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97227</v>
      </c>
      <c r="E159" s="249">
        <v>83973.42</v>
      </c>
      <c r="F159" s="95">
        <f t="shared" si="1"/>
        <v>86.368416180690545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2496</v>
      </c>
      <c r="E160" s="249">
        <v>0</v>
      </c>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v>0</v>
      </c>
      <c r="E162" s="249">
        <v>640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766769</v>
      </c>
      <c r="E170" s="106">
        <f t="shared" si="29"/>
        <v>867972.08</v>
      </c>
      <c r="F170" s="95">
        <f t="shared" si="1"/>
        <v>113.19864000761638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766769</v>
      </c>
      <c r="E173" s="249">
        <v>867972.08</v>
      </c>
      <c r="F173" s="95">
        <f t="shared" si="1"/>
        <v>113.19864000761638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5303586</v>
      </c>
      <c r="E175" s="106">
        <f t="shared" si="30"/>
        <v>5315813.1900000004</v>
      </c>
      <c r="F175" s="95">
        <f t="shared" si="1"/>
        <v>100.23054571001583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1100900</v>
      </c>
      <c r="E176" s="106">
        <f t="shared" si="31"/>
        <v>1450276.55</v>
      </c>
      <c r="F176" s="95">
        <f t="shared" si="1"/>
        <v>131.73553910436914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1083284</v>
      </c>
      <c r="E177" s="106">
        <f t="shared" si="32"/>
        <v>1449398.53</v>
      </c>
      <c r="F177" s="95">
        <f t="shared" si="1"/>
        <v>133.7967264355423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738376</v>
      </c>
      <c r="E178" s="249">
        <v>832089.75</v>
      </c>
      <c r="F178" s="95">
        <f t="shared" si="1"/>
        <v>112.69187378788044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165444</v>
      </c>
      <c r="E179" s="249">
        <v>398358.82</v>
      </c>
      <c r="F179" s="95">
        <f t="shared" si="1"/>
        <v>240.78166630400619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8070</v>
      </c>
      <c r="E180" s="106">
        <f t="shared" si="33"/>
        <v>1136.17</v>
      </c>
      <c r="F180" s="95">
        <f t="shared" si="1"/>
        <v>14.078934324659231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8070</v>
      </c>
      <c r="E183" s="249">
        <v>1136.17</v>
      </c>
      <c r="F183" s="95">
        <f t="shared" si="1"/>
        <v>14.078934324659231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t="s">
        <v>3393</v>
      </c>
      <c r="E186" s="249"/>
      <c r="F186" s="95" t="e">
        <f t="shared" si="1"/>
        <v>#VALUE!</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171394</v>
      </c>
      <c r="E188" s="249">
        <v>217813.79</v>
      </c>
      <c r="F188" s="95">
        <f t="shared" si="1"/>
        <v>127.08367270732933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17616</v>
      </c>
      <c r="E189" s="249">
        <v>878.02</v>
      </c>
      <c r="F189" s="95">
        <f t="shared" si="1"/>
        <v>4.9842188919164396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4202686</v>
      </c>
      <c r="E237" s="106">
        <f t="shared" si="41"/>
        <v>3865536.64</v>
      </c>
      <c r="F237" s="95">
        <f t="shared" si="1"/>
        <v>91.977764696196672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4146220</v>
      </c>
      <c r="E238" s="106">
        <f t="shared" si="42"/>
        <v>3999908.8400000003</v>
      </c>
      <c r="F238" s="95">
        <f t="shared" si="1"/>
        <v>96.471215709730799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4189306</v>
      </c>
      <c r="E239" s="106">
        <f t="shared" si="43"/>
        <v>4042994.47</v>
      </c>
      <c r="F239" s="95">
        <f t="shared" si="1"/>
        <v>96.507499571528072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4090967</v>
      </c>
      <c r="E240" s="249">
        <v>3906139</v>
      </c>
      <c r="F240" s="95">
        <f t="shared" si="1"/>
        <v>95.48204617636857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98339</v>
      </c>
      <c r="E241" s="249">
        <v>136855.47</v>
      </c>
      <c r="F241" s="95">
        <f t="shared" si="1"/>
        <v>139.16703444208301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43086</v>
      </c>
      <c r="E242" s="106">
        <f t="shared" si="44"/>
        <v>43085.63</v>
      </c>
      <c r="F242" s="95">
        <f t="shared" si="1"/>
        <v>99.999141252378948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v>43086</v>
      </c>
      <c r="E244" s="249">
        <v>43085.63</v>
      </c>
      <c r="F244" s="95">
        <f t="shared" si="1"/>
        <v>99.999141252378948</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-42987</v>
      </c>
      <c r="E245" s="106">
        <f t="shared" si="45"/>
        <v>-218985.62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c r="E247" s="249">
        <v>0</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42987</v>
      </c>
      <c r="E250" s="106">
        <f t="shared" si="47"/>
        <v>218985.62</v>
      </c>
      <c r="F250" s="95">
        <f t="shared" si="1"/>
        <v>509.4228952939261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42987</v>
      </c>
      <c r="E252" s="249">
        <v>218985.62</v>
      </c>
      <c r="F252" s="95">
        <f t="shared" si="1"/>
        <v>509.4228952939261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99453</v>
      </c>
      <c r="E255" s="249">
        <v>84613.42</v>
      </c>
      <c r="F255" s="95">
        <f t="shared" si="1"/>
        <v>85.078801041698085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506254</v>
      </c>
      <c r="E259" s="106">
        <f t="shared" si="49"/>
        <v>644400.68000000005</v>
      </c>
      <c r="F259" s="95">
        <f t="shared" si="1"/>
        <v>127.28801747739278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506254</v>
      </c>
      <c r="E260" s="250">
        <v>644400.68000000005</v>
      </c>
      <c r="F260" s="99">
        <f t="shared" si="1"/>
        <v>127.28801747739278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99723</v>
      </c>
      <c r="E265" s="249">
        <v>84613.42</v>
      </c>
      <c r="F265" s="95">
        <f t="shared" si="50"/>
        <v>84.848450207073583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c r="E268" s="249">
        <v>208200.24</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v>3315.18</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v>4287.3900000000003</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1083284</v>
      </c>
      <c r="E288" s="249">
        <v>1449398.53</v>
      </c>
      <c r="F288" s="95">
        <f t="shared" si="50"/>
        <v>133.7967264355423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v>17616</v>
      </c>
      <c r="E290" s="249">
        <v>878.02</v>
      </c>
      <c r="F290" s="95">
        <f t="shared" si="50"/>
        <v>4.9842188919164396</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171394</v>
      </c>
      <c r="E302" s="249">
        <v>217813.79</v>
      </c>
      <c r="F302" s="95">
        <f t="shared" si="50"/>
        <v>127.08367270732933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8" workbookViewId="0">
      <selection activeCell="E120" sqref="E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10156148</v>
      </c>
      <c r="E114" s="83">
        <f t="shared" si="22"/>
        <v>11366696.949999999</v>
      </c>
      <c r="F114" s="65">
        <f t="shared" si="1"/>
        <v>111.91937090715889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9827050</v>
      </c>
      <c r="E115" s="83">
        <f t="shared" si="23"/>
        <v>11034696.949999999</v>
      </c>
      <c r="F115" s="65">
        <f t="shared" si="1"/>
        <v>112.28900789148319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9827050</v>
      </c>
      <c r="E117" s="251">
        <v>11034696.949999999</v>
      </c>
      <c r="F117" s="65">
        <f t="shared" si="1"/>
        <v>112.28900789148319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329098</v>
      </c>
      <c r="E126" s="251">
        <v>332000</v>
      </c>
      <c r="F126" s="65">
        <f t="shared" si="1"/>
        <v>100.8818042042188</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10156148</v>
      </c>
      <c r="E141" s="108">
        <f t="shared" si="28"/>
        <v>11366696.949999999</v>
      </c>
      <c r="F141" s="84">
        <f t="shared" si="1"/>
        <v>111.91937090715889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1" sqref="D2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v>0</v>
      </c>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5" workbookViewId="0">
      <selection activeCell="D14" sqref="D1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1100900</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13901879.270000001</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13901879.270000001</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12240086.82</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1648128.15</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13664.3</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13552502.720000001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13552502.720000001</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11491215.68</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2046486.97</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14800.07</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1450276.5500000007</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1450276.55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1450276.55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8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15251</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3225</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2022-04-04T19:59:02Z</cp:lastPrinted>
  <dcterms:created xsi:type="dcterms:W3CDTF">2022-04-01T05:14:30Z</dcterms:created>
  <dcterms:modified xsi:type="dcterms:W3CDTF">2023-02-08T12:55:56Z</dcterms:modified>
</cp:coreProperties>
</file>